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hya000\Desktop\Infolettre\"/>
    </mc:Choice>
  </mc:AlternateContent>
  <workbookProtection workbookAlgorithmName="SHA-512" workbookHashValue="65Ut9+lVJDc7Jar+9PZMh7NdtqTbZSSLygfhaQ9iYXt3fiDB54xTSTqcJaQzqlcHv4SJ5sO7Hwz1Z3Sg0xhzVA==" workbookSaltValue="v6kb7jfXmE6AO9r/m6TViw==" workbookSpinCount="100000" lockStructure="1"/>
  <bookViews>
    <workbookView xWindow="0" yWindow="0" windowWidth="20490" windowHeight="7680"/>
  </bookViews>
  <sheets>
    <sheet name="Information Membre" sheetId="2" r:id="rId1"/>
    <sheet name="SPTP(P10)" sheetId="1" state="hidden" r:id="rId2"/>
    <sheet name="Coordonnées délégué" sheetId="3" state="hidden" r:id="rId3"/>
  </sheets>
  <definedNames>
    <definedName name="_xlnm._FilterDatabase" localSheetId="1" hidden="1">'SPTP(P10)'!$B$1:$L$487</definedName>
    <definedName name="_xlnm.Print_Titles" localSheetId="1">'SPTP(P10)'!$1:$1</definedName>
  </definedNames>
  <calcPr calcId="171027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" i="2" l="1"/>
  <c r="C33" i="2" s="1"/>
  <c r="C24" i="2"/>
  <c r="C23" i="2"/>
  <c r="C18" i="2"/>
  <c r="C17" i="2"/>
  <c r="C16" i="2"/>
  <c r="C15" i="2"/>
  <c r="C10" i="2"/>
  <c r="C9" i="2"/>
  <c r="C8" i="2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" i="1"/>
  <c r="A5" i="1"/>
  <c r="A6" i="1"/>
  <c r="A7" i="1"/>
  <c r="A8" i="1"/>
  <c r="A9" i="1"/>
  <c r="A3" i="1"/>
  <c r="A2" i="1"/>
  <c r="C31" i="2" l="1"/>
  <c r="C32" i="2"/>
  <c r="B487" i="1"/>
  <c r="A487" i="1" l="1"/>
</calcChain>
</file>

<file path=xl/comments1.xml><?xml version="1.0" encoding="utf-8"?>
<comments xmlns="http://schemas.openxmlformats.org/spreadsheetml/2006/main">
  <authors>
    <author>SPTP2</author>
  </authors>
  <commentList>
    <comment ref="J1" authorId="0" shapeId="0">
      <text>
        <r>
          <rPr>
            <b/>
            <sz val="8"/>
            <color indexed="81"/>
            <rFont val="Tahoma"/>
            <family val="2"/>
          </rPr>
          <t>SPTP2:</t>
        </r>
        <r>
          <rPr>
            <sz val="8"/>
            <color indexed="81"/>
            <rFont val="Tahoma"/>
            <family val="2"/>
          </rPr>
          <t xml:space="preserve">
AC  : ancienne carte
NA  : nouvelle adhésion</t>
        </r>
      </text>
    </comment>
  </commentList>
</comments>
</file>

<file path=xl/sharedStrings.xml><?xml version="1.0" encoding="utf-8"?>
<sst xmlns="http://schemas.openxmlformats.org/spreadsheetml/2006/main" count="3506" uniqueCount="1195">
  <si>
    <t>Matricule</t>
  </si>
  <si>
    <t>Nom</t>
  </si>
  <si>
    <t>Prénom</t>
  </si>
  <si>
    <t>V-Catégorie</t>
  </si>
  <si>
    <t>V-Centre coûts</t>
  </si>
  <si>
    <t>V-Fonction</t>
  </si>
  <si>
    <t>Service continue SAQ</t>
  </si>
  <si>
    <t>Service continue SPTP</t>
  </si>
  <si>
    <t xml:space="preserve">Adhésion </t>
  </si>
  <si>
    <t>Délégués</t>
  </si>
  <si>
    <t>Abboud</t>
  </si>
  <si>
    <t>William</t>
  </si>
  <si>
    <t>Temporaire</t>
  </si>
  <si>
    <t>Technicien informatique classe 1</t>
  </si>
  <si>
    <t>0000-00-00</t>
  </si>
  <si>
    <t>Adam</t>
  </si>
  <si>
    <t>François</t>
  </si>
  <si>
    <t>Régulier</t>
  </si>
  <si>
    <t>Analyste</t>
  </si>
  <si>
    <t>Belley, Linda</t>
  </si>
  <si>
    <t>Aganier</t>
  </si>
  <si>
    <t>Jean-François</t>
  </si>
  <si>
    <t>Akoun</t>
  </si>
  <si>
    <t>Alexandre</t>
  </si>
  <si>
    <t>Technicien classe principale</t>
  </si>
  <si>
    <t>Alarie</t>
  </si>
  <si>
    <t>Marie-Lyne</t>
  </si>
  <si>
    <t>Technicien classe 1</t>
  </si>
  <si>
    <t>Alengelenge</t>
  </si>
  <si>
    <t>Laurie</t>
  </si>
  <si>
    <t>Agent de bureau classe 1</t>
  </si>
  <si>
    <t>Aspirot</t>
  </si>
  <si>
    <t>Marie-Josée</t>
  </si>
  <si>
    <t>Guezzane, Noureddine</t>
  </si>
  <si>
    <t>Asselin</t>
  </si>
  <si>
    <t>Jean</t>
  </si>
  <si>
    <t>Aubin</t>
  </si>
  <si>
    <t>Gilles</t>
  </si>
  <si>
    <t>Technicien informatique classe princ.</t>
  </si>
  <si>
    <t>Auclair</t>
  </si>
  <si>
    <t>Nathalie</t>
  </si>
  <si>
    <t>Nado, Julien</t>
  </si>
  <si>
    <t>Audette</t>
  </si>
  <si>
    <t>Julie</t>
  </si>
  <si>
    <t>Technicien en aménagement classe princ.</t>
  </si>
  <si>
    <t>Auger</t>
  </si>
  <si>
    <t>Chantal</t>
  </si>
  <si>
    <t>Augustin</t>
  </si>
  <si>
    <t>Frédéric Emmanuel</t>
  </si>
  <si>
    <t>Agent d'information</t>
  </si>
  <si>
    <t>St-Cyr, Charles</t>
  </si>
  <si>
    <t>Bartolomeu</t>
  </si>
  <si>
    <t>Maria</t>
  </si>
  <si>
    <t>Beaubien</t>
  </si>
  <si>
    <t>Annie</t>
  </si>
  <si>
    <t>Beaucage</t>
  </si>
  <si>
    <t>Robert</t>
  </si>
  <si>
    <t>Beauchamp</t>
  </si>
  <si>
    <t>Frédéric</t>
  </si>
  <si>
    <t>Beauchemin</t>
  </si>
  <si>
    <t>Beaudet</t>
  </si>
  <si>
    <t>Sébastien</t>
  </si>
  <si>
    <t>Beaudoin</t>
  </si>
  <si>
    <t>Marc</t>
  </si>
  <si>
    <t>Yannick</t>
  </si>
  <si>
    <t>Beaudreau</t>
  </si>
  <si>
    <t>Louise</t>
  </si>
  <si>
    <t>Beaudry</t>
  </si>
  <si>
    <t>Beaulieu</t>
  </si>
  <si>
    <t>Marlène</t>
  </si>
  <si>
    <t>Secrétaire classe 1</t>
  </si>
  <si>
    <t>Beauséjour</t>
  </si>
  <si>
    <t>Francis</t>
  </si>
  <si>
    <t>Bédard</t>
  </si>
  <si>
    <t>Sylvain</t>
  </si>
  <si>
    <t>Bégin</t>
  </si>
  <si>
    <t>Nicola</t>
  </si>
  <si>
    <t>Ingénieur</t>
  </si>
  <si>
    <t>Béland</t>
  </si>
  <si>
    <t>Bélanger</t>
  </si>
  <si>
    <t>Jules</t>
  </si>
  <si>
    <t>Spécialiste en sciences physiques</t>
  </si>
  <si>
    <t>Kathy</t>
  </si>
  <si>
    <t>Bellefleur</t>
  </si>
  <si>
    <t>Martine</t>
  </si>
  <si>
    <t>Bellemare-Pelletier</t>
  </si>
  <si>
    <t>Laurence</t>
  </si>
  <si>
    <t>Belleville</t>
  </si>
  <si>
    <t>Daniel</t>
  </si>
  <si>
    <t>Belley</t>
  </si>
  <si>
    <t>Linda</t>
  </si>
  <si>
    <t>Agent de bureau classe principale</t>
  </si>
  <si>
    <t>Belliveau</t>
  </si>
  <si>
    <t>Alain</t>
  </si>
  <si>
    <t>Benatar</t>
  </si>
  <si>
    <t>Bergeron</t>
  </si>
  <si>
    <t>Benoît</t>
  </si>
  <si>
    <t>Bernard</t>
  </si>
  <si>
    <t>Eric</t>
  </si>
  <si>
    <t>Stagiaire - Professionnel</t>
  </si>
  <si>
    <t>Bernier</t>
  </si>
  <si>
    <t>Mathieu</t>
  </si>
  <si>
    <t>Technicien bâtiment/architecture princ.</t>
  </si>
  <si>
    <t>Coordonnateur</t>
  </si>
  <si>
    <t>Berthelot</t>
  </si>
  <si>
    <t>Berthiaume</t>
  </si>
  <si>
    <t>Janie</t>
  </si>
  <si>
    <t>Bertoldi</t>
  </si>
  <si>
    <t>Bisson</t>
  </si>
  <si>
    <t>Blackburn</t>
  </si>
  <si>
    <t>Marilou</t>
  </si>
  <si>
    <t>Blouin</t>
  </si>
  <si>
    <t>Johanne</t>
  </si>
  <si>
    <t>Agent d'approvisionnement</t>
  </si>
  <si>
    <t>Boileau</t>
  </si>
  <si>
    <t>Patrice</t>
  </si>
  <si>
    <t>Boily</t>
  </si>
  <si>
    <t>Geneviève</t>
  </si>
  <si>
    <t>Boivin</t>
  </si>
  <si>
    <t>Bolduc</t>
  </si>
  <si>
    <t>Pierre</t>
  </si>
  <si>
    <t>Serge</t>
  </si>
  <si>
    <t>Bouchard</t>
  </si>
  <si>
    <t>Louis-Denis</t>
  </si>
  <si>
    <t>Luc</t>
  </si>
  <si>
    <t>Boucher</t>
  </si>
  <si>
    <t>Sabrina</t>
  </si>
  <si>
    <t>Bourassa</t>
  </si>
  <si>
    <t>Stéphane</t>
  </si>
  <si>
    <t>Bourdeau</t>
  </si>
  <si>
    <t>Lydia</t>
  </si>
  <si>
    <t>Bourque</t>
  </si>
  <si>
    <t>Lucie</t>
  </si>
  <si>
    <t>Boyer</t>
  </si>
  <si>
    <t>Brassard</t>
  </si>
  <si>
    <t>Maxime</t>
  </si>
  <si>
    <t>Brault</t>
  </si>
  <si>
    <t>Anne-Marie</t>
  </si>
  <si>
    <t>Bray</t>
  </si>
  <si>
    <t>Patrick</t>
  </si>
  <si>
    <t>Brazeau</t>
  </si>
  <si>
    <t>Joanie</t>
  </si>
  <si>
    <t>Brewster</t>
  </si>
  <si>
    <t>John</t>
  </si>
  <si>
    <t>Brochu</t>
  </si>
  <si>
    <t>Denis</t>
  </si>
  <si>
    <t>Brodeur</t>
  </si>
  <si>
    <t>Bruneau</t>
  </si>
  <si>
    <t>Sylvie</t>
  </si>
  <si>
    <t>Cardinal</t>
  </si>
  <si>
    <t>Cardoso</t>
  </si>
  <si>
    <t>Graphiste classe principale</t>
  </si>
  <si>
    <t>Carmichael</t>
  </si>
  <si>
    <t>Caron</t>
  </si>
  <si>
    <t>Dany</t>
  </si>
  <si>
    <t>Mélanie</t>
  </si>
  <si>
    <t>Carré</t>
  </si>
  <si>
    <t>Nancy</t>
  </si>
  <si>
    <t>Chabot</t>
  </si>
  <si>
    <t>Technicien en aménagement classe 1</t>
  </si>
  <si>
    <t>Chacon</t>
  </si>
  <si>
    <t>Hernando</t>
  </si>
  <si>
    <t>Chahir</t>
  </si>
  <si>
    <t>Mohamed</t>
  </si>
  <si>
    <t>Chaîné</t>
  </si>
  <si>
    <t>Chamberland</t>
  </si>
  <si>
    <t>Karine</t>
  </si>
  <si>
    <t>Champagne</t>
  </si>
  <si>
    <t>Charest</t>
  </si>
  <si>
    <t>Isabelle</t>
  </si>
  <si>
    <t>Charpentier</t>
  </si>
  <si>
    <t>Sophie</t>
  </si>
  <si>
    <t>Charron</t>
  </si>
  <si>
    <t>Catherine</t>
  </si>
  <si>
    <t>Marie-Christine</t>
  </si>
  <si>
    <t>Valérie</t>
  </si>
  <si>
    <t>Chartré</t>
  </si>
  <si>
    <t>Nicolas</t>
  </si>
  <si>
    <t>Chaumont</t>
  </si>
  <si>
    <t>Josée</t>
  </si>
  <si>
    <t>Chavigny</t>
  </si>
  <si>
    <t>Vincent</t>
  </si>
  <si>
    <t>Chérizard</t>
  </si>
  <si>
    <t>Déborah</t>
  </si>
  <si>
    <t>Chevalier</t>
  </si>
  <si>
    <t>Chrétien</t>
  </si>
  <si>
    <t>Clément</t>
  </si>
  <si>
    <t>Pascale</t>
  </si>
  <si>
    <t>Clermont</t>
  </si>
  <si>
    <t>Stéphanie</t>
  </si>
  <si>
    <t>Clouette</t>
  </si>
  <si>
    <t>Bruno</t>
  </si>
  <si>
    <t>Cloutier</t>
  </si>
  <si>
    <t>Cordova</t>
  </si>
  <si>
    <t>Waldo</t>
  </si>
  <si>
    <t>Côté</t>
  </si>
  <si>
    <t>Éric</t>
  </si>
  <si>
    <t>Courchesne</t>
  </si>
  <si>
    <t>Couture</t>
  </si>
  <si>
    <t>Technicien laboratoire classe 1</t>
  </si>
  <si>
    <t>Croisetière</t>
  </si>
  <si>
    <t>Hélène</t>
  </si>
  <si>
    <t>Cummings</t>
  </si>
  <si>
    <t>Cyr</t>
  </si>
  <si>
    <t>Pascal</t>
  </si>
  <si>
    <t>D'Agostino</t>
  </si>
  <si>
    <t>Steve Yanne</t>
  </si>
  <si>
    <t>Daigle</t>
  </si>
  <si>
    <t>Dominic</t>
  </si>
  <si>
    <t>Olivier</t>
  </si>
  <si>
    <t>Dallaire</t>
  </si>
  <si>
    <t>Jeremy</t>
  </si>
  <si>
    <t>Dalpé</t>
  </si>
  <si>
    <t>Ginette</t>
  </si>
  <si>
    <t>Technicien laboratoire classe principale</t>
  </si>
  <si>
    <t>Daneault</t>
  </si>
  <si>
    <t>Dansereau</t>
  </si>
  <si>
    <t>Marielle</t>
  </si>
  <si>
    <t>D'Avignon</t>
  </si>
  <si>
    <t>Marilise</t>
  </si>
  <si>
    <t>De Blois</t>
  </si>
  <si>
    <t>de Saint-Rat</t>
  </si>
  <si>
    <t>Christophe</t>
  </si>
  <si>
    <t>Dea</t>
  </si>
  <si>
    <t>Martin</t>
  </si>
  <si>
    <t>Décary</t>
  </si>
  <si>
    <t>Renaud</t>
  </si>
  <si>
    <t>Dedovic</t>
  </si>
  <si>
    <t>Demers</t>
  </si>
  <si>
    <t>Marcel</t>
  </si>
  <si>
    <t>Demontigny</t>
  </si>
  <si>
    <t>Marie-Claude</t>
  </si>
  <si>
    <t>Deneault</t>
  </si>
  <si>
    <t>Francine</t>
  </si>
  <si>
    <t>Caroline</t>
  </si>
  <si>
    <t>Dérout</t>
  </si>
  <si>
    <t>Aurore</t>
  </si>
  <si>
    <t>Désaulniers</t>
  </si>
  <si>
    <t>Anny</t>
  </si>
  <si>
    <t>Desbiens</t>
  </si>
  <si>
    <t>France</t>
  </si>
  <si>
    <t>Desjardins</t>
  </si>
  <si>
    <t>Marie-Eve</t>
  </si>
  <si>
    <t>Deslauriers</t>
  </si>
  <si>
    <t>Kim</t>
  </si>
  <si>
    <t>Desrochers-Frégeau</t>
  </si>
  <si>
    <t>Ève</t>
  </si>
  <si>
    <t>Déziel</t>
  </si>
  <si>
    <t>Di Domenico</t>
  </si>
  <si>
    <t>Dima</t>
  </si>
  <si>
    <t>Mihai</t>
  </si>
  <si>
    <t>Technicien bâtiment/architecture cl. 1</t>
  </si>
  <si>
    <t>Dion</t>
  </si>
  <si>
    <t>Dodier</t>
  </si>
  <si>
    <t>Doucet</t>
  </si>
  <si>
    <t>Drolet</t>
  </si>
  <si>
    <t>Gilbert</t>
  </si>
  <si>
    <t>Rémi</t>
  </si>
  <si>
    <t>Dubé</t>
  </si>
  <si>
    <t>Sonia</t>
  </si>
  <si>
    <t>Ducharme</t>
  </si>
  <si>
    <t>Dufault</t>
  </si>
  <si>
    <t>Duguay</t>
  </si>
  <si>
    <t>Jeanne</t>
  </si>
  <si>
    <t>Dumont</t>
  </si>
  <si>
    <t>Jacques</t>
  </si>
  <si>
    <t>Duquette</t>
  </si>
  <si>
    <t>Ghislain</t>
  </si>
  <si>
    <t>Durain</t>
  </si>
  <si>
    <t>Frédérick</t>
  </si>
  <si>
    <t>Durand</t>
  </si>
  <si>
    <t>Fabien</t>
  </si>
  <si>
    <t>Fafard</t>
  </si>
  <si>
    <t>Guylaine</t>
  </si>
  <si>
    <t>Faucher</t>
  </si>
  <si>
    <t>Favilus</t>
  </si>
  <si>
    <t>Roubens</t>
  </si>
  <si>
    <t>Fecteau</t>
  </si>
  <si>
    <t>Fejer</t>
  </si>
  <si>
    <t>Cristina</t>
  </si>
  <si>
    <t>Ferland</t>
  </si>
  <si>
    <t>Fernandez-Nys</t>
  </si>
  <si>
    <t>Sebastien</t>
  </si>
  <si>
    <t>Ferron</t>
  </si>
  <si>
    <t>Marilyn</t>
  </si>
  <si>
    <t>Maryse</t>
  </si>
  <si>
    <t>Filion</t>
  </si>
  <si>
    <t>Chantale</t>
  </si>
  <si>
    <t>Fleury</t>
  </si>
  <si>
    <t>Fontaine</t>
  </si>
  <si>
    <t>Fortaich</t>
  </si>
  <si>
    <t>Fortier</t>
  </si>
  <si>
    <t>Fortier-Quintal</t>
  </si>
  <si>
    <t>Marie-Soleil</t>
  </si>
  <si>
    <t>Fortin</t>
  </si>
  <si>
    <t>Michel</t>
  </si>
  <si>
    <t>Forveille</t>
  </si>
  <si>
    <t>Friolet</t>
  </si>
  <si>
    <t>Gagné</t>
  </si>
  <si>
    <t>Monique</t>
  </si>
  <si>
    <t>Gagnon</t>
  </si>
  <si>
    <t>Jonathan</t>
  </si>
  <si>
    <t>Lyne</t>
  </si>
  <si>
    <t>Gareau</t>
  </si>
  <si>
    <t>Gaudet</t>
  </si>
  <si>
    <t>Gaudreau</t>
  </si>
  <si>
    <t>Gaudreault</t>
  </si>
  <si>
    <t>Denys</t>
  </si>
  <si>
    <t>Gauthier</t>
  </si>
  <si>
    <t>Manon</t>
  </si>
  <si>
    <t>Marie-France</t>
  </si>
  <si>
    <t>Pierre-Luc</t>
  </si>
  <si>
    <t>Gauvreau</t>
  </si>
  <si>
    <t>Véronique</t>
  </si>
  <si>
    <t>Gendron</t>
  </si>
  <si>
    <t>Geoffroy</t>
  </si>
  <si>
    <t>Marc-André</t>
  </si>
  <si>
    <t>Germain</t>
  </si>
  <si>
    <t>David</t>
  </si>
  <si>
    <t>Gervais</t>
  </si>
  <si>
    <t>Girard</t>
  </si>
  <si>
    <t>Godin</t>
  </si>
  <si>
    <t>Goubaud</t>
  </si>
  <si>
    <t>Fanny</t>
  </si>
  <si>
    <t>Goulet</t>
  </si>
  <si>
    <t>Gravel</t>
  </si>
  <si>
    <t>Grégoire</t>
  </si>
  <si>
    <t>Lisa</t>
  </si>
  <si>
    <t>Grenier</t>
  </si>
  <si>
    <t>Yves</t>
  </si>
  <si>
    <t>Grondin</t>
  </si>
  <si>
    <t>Guay</t>
  </si>
  <si>
    <t>Guezzane</t>
  </si>
  <si>
    <t>Noureddine</t>
  </si>
  <si>
    <t>Guimond</t>
  </si>
  <si>
    <t>Guyon</t>
  </si>
  <si>
    <t>Hafiz</t>
  </si>
  <si>
    <t>Farah</t>
  </si>
  <si>
    <t>Hajjar</t>
  </si>
  <si>
    <t>George</t>
  </si>
  <si>
    <t>Hallé</t>
  </si>
  <si>
    <t>Hamel</t>
  </si>
  <si>
    <t>Hamelin</t>
  </si>
  <si>
    <t>Harvey</t>
  </si>
  <si>
    <t>Gaétan</t>
  </si>
  <si>
    <t>Hébert</t>
  </si>
  <si>
    <t>Sylvio</t>
  </si>
  <si>
    <t>Héroux</t>
  </si>
  <si>
    <t>Christian</t>
  </si>
  <si>
    <t>Houle</t>
  </si>
  <si>
    <t>Mélissa</t>
  </si>
  <si>
    <t>Jacob</t>
  </si>
  <si>
    <t>Julien</t>
  </si>
  <si>
    <t>Léa-Emma</t>
  </si>
  <si>
    <t>Etudiant</t>
  </si>
  <si>
    <t>Keomanykone</t>
  </si>
  <si>
    <t>Thidalad</t>
  </si>
  <si>
    <t>Khaldi</t>
  </si>
  <si>
    <t>Youcef</t>
  </si>
  <si>
    <t>Koudri</t>
  </si>
  <si>
    <t>Aziz</t>
  </si>
  <si>
    <t>Kusup</t>
  </si>
  <si>
    <t>Labbé</t>
  </si>
  <si>
    <t>Louis</t>
  </si>
  <si>
    <t>Labonté</t>
  </si>
  <si>
    <t>Labrèche</t>
  </si>
  <si>
    <t>Jocelyn</t>
  </si>
  <si>
    <t>Lacasse</t>
  </si>
  <si>
    <t>Lachance</t>
  </si>
  <si>
    <t>Lacombe</t>
  </si>
  <si>
    <t>Pierre-Olivier</t>
  </si>
  <si>
    <t>Lacoursière</t>
  </si>
  <si>
    <t>Lacroix</t>
  </si>
  <si>
    <t>Ladouceur</t>
  </si>
  <si>
    <t>Laferrière</t>
  </si>
  <si>
    <t>Lafrenière</t>
  </si>
  <si>
    <t>Diane</t>
  </si>
  <si>
    <t>Lajoie</t>
  </si>
  <si>
    <t>Fannie</t>
  </si>
  <si>
    <t>Lajon</t>
  </si>
  <si>
    <t>Grégory</t>
  </si>
  <si>
    <t>Laliberté</t>
  </si>
  <si>
    <t>Brigitte</t>
  </si>
  <si>
    <t>Marie-Pierre</t>
  </si>
  <si>
    <t>Lalonde</t>
  </si>
  <si>
    <t>Lise</t>
  </si>
  <si>
    <t>Lalonde.</t>
  </si>
  <si>
    <t>Lambert</t>
  </si>
  <si>
    <t>Lamontagne</t>
  </si>
  <si>
    <t>Maya</t>
  </si>
  <si>
    <t>Landry</t>
  </si>
  <si>
    <t>Langlois</t>
  </si>
  <si>
    <t>Christiane</t>
  </si>
  <si>
    <t>Agent de recouvrement</t>
  </si>
  <si>
    <t>Lapalme</t>
  </si>
  <si>
    <t>Ian</t>
  </si>
  <si>
    <t>Jocelyne</t>
  </si>
  <si>
    <t>Lapierre</t>
  </si>
  <si>
    <t>Josiane</t>
  </si>
  <si>
    <t>Steeve</t>
  </si>
  <si>
    <t>Laplante</t>
  </si>
  <si>
    <t>Jean-Louis</t>
  </si>
  <si>
    <t>Lapointe</t>
  </si>
  <si>
    <t>Lasalle</t>
  </si>
  <si>
    <t>Dominique</t>
  </si>
  <si>
    <t>Latour</t>
  </si>
  <si>
    <t>Suzie</t>
  </si>
  <si>
    <t>Laurendeau</t>
  </si>
  <si>
    <t>Gontran</t>
  </si>
  <si>
    <t>Lauzon</t>
  </si>
  <si>
    <t>Lavallée</t>
  </si>
  <si>
    <t>Lavoie</t>
  </si>
  <si>
    <t>Anne-Péguy</t>
  </si>
  <si>
    <t>Lavoie-Daoust</t>
  </si>
  <si>
    <t>Leblanc</t>
  </si>
  <si>
    <t>Leblond</t>
  </si>
  <si>
    <t>Lebrun</t>
  </si>
  <si>
    <t>Lefebvre</t>
  </si>
  <si>
    <t>Léger</t>
  </si>
  <si>
    <t>Elisabeth</t>
  </si>
  <si>
    <t>Nicole</t>
  </si>
  <si>
    <t>Lemay-Brault</t>
  </si>
  <si>
    <t>Lemire</t>
  </si>
  <si>
    <t>Léonard</t>
  </si>
  <si>
    <t>Elise</t>
  </si>
  <si>
    <t>Lessard</t>
  </si>
  <si>
    <t>Letendre</t>
  </si>
  <si>
    <t>Levesque</t>
  </si>
  <si>
    <t>Lévesque</t>
  </si>
  <si>
    <t>Guillaume</t>
  </si>
  <si>
    <t>Lhermite</t>
  </si>
  <si>
    <t>Maritza</t>
  </si>
  <si>
    <t>Limoges</t>
  </si>
  <si>
    <t>Livernois</t>
  </si>
  <si>
    <t>Loiselle</t>
  </si>
  <si>
    <t>Louis-Seize</t>
  </si>
  <si>
    <t>Maheu</t>
  </si>
  <si>
    <t>Yanik</t>
  </si>
  <si>
    <t>Maillé</t>
  </si>
  <si>
    <t>Maisonneuve</t>
  </si>
  <si>
    <t>Maltez</t>
  </si>
  <si>
    <t>Sandra</t>
  </si>
  <si>
    <t>Mambu</t>
  </si>
  <si>
    <t>Lema Sikoti</t>
  </si>
  <si>
    <t>Manivong</t>
  </si>
  <si>
    <t>Ackson</t>
  </si>
  <si>
    <t>Marcil</t>
  </si>
  <si>
    <t>Carole</t>
  </si>
  <si>
    <t>Marois</t>
  </si>
  <si>
    <t>Michaël</t>
  </si>
  <si>
    <t>Martel</t>
  </si>
  <si>
    <t>Micheline</t>
  </si>
  <si>
    <t>Marion</t>
  </si>
  <si>
    <t>Martineau</t>
  </si>
  <si>
    <t>Martineau Soto</t>
  </si>
  <si>
    <t>Jean-Sébastien</t>
  </si>
  <si>
    <t>Massicotte</t>
  </si>
  <si>
    <t>Marie-Pier</t>
  </si>
  <si>
    <t>Masson</t>
  </si>
  <si>
    <t>Matthews</t>
  </si>
  <si>
    <t>Francis D.</t>
  </si>
  <si>
    <t>Mauroux</t>
  </si>
  <si>
    <t>McDuff</t>
  </si>
  <si>
    <t>Mejia Salgado</t>
  </si>
  <si>
    <t>Mario</t>
  </si>
  <si>
    <t>Meloche</t>
  </si>
  <si>
    <t>Mercier</t>
  </si>
  <si>
    <t>Marco</t>
  </si>
  <si>
    <t>Meunier</t>
  </si>
  <si>
    <t>Meyer</t>
  </si>
  <si>
    <t>Élodie</t>
  </si>
  <si>
    <t>Michaud</t>
  </si>
  <si>
    <t>Mignacca</t>
  </si>
  <si>
    <t>Lina</t>
  </si>
  <si>
    <t>Mio</t>
  </si>
  <si>
    <t>Miréa</t>
  </si>
  <si>
    <t>Eléna</t>
  </si>
  <si>
    <t>Mondou</t>
  </si>
  <si>
    <t>Moran</t>
  </si>
  <si>
    <t>Gregory</t>
  </si>
  <si>
    <t>Morel</t>
  </si>
  <si>
    <t>Morgan</t>
  </si>
  <si>
    <t>Bonnie</t>
  </si>
  <si>
    <t>Morin</t>
  </si>
  <si>
    <t>Lynn</t>
  </si>
  <si>
    <t>Morrisseau</t>
  </si>
  <si>
    <t>Morrissette</t>
  </si>
  <si>
    <t>Moulahcene</t>
  </si>
  <si>
    <t>Djaffar</t>
  </si>
  <si>
    <t>Nadeau</t>
  </si>
  <si>
    <t>Nado</t>
  </si>
  <si>
    <t>Nantel</t>
  </si>
  <si>
    <t>Nault</t>
  </si>
  <si>
    <t>Andrée</t>
  </si>
  <si>
    <t>Nguyen</t>
  </si>
  <si>
    <t>Thi Dung Hanh</t>
  </si>
  <si>
    <t>Nicol</t>
  </si>
  <si>
    <t>Noël</t>
  </si>
  <si>
    <t>Marie Carmel</t>
  </si>
  <si>
    <t>Numainville</t>
  </si>
  <si>
    <t>Ouellet</t>
  </si>
  <si>
    <t>Jean-Pierre</t>
  </si>
  <si>
    <t>Yvan</t>
  </si>
  <si>
    <t>Paillé</t>
  </si>
  <si>
    <t>Simon</t>
  </si>
  <si>
    <t>Papineau</t>
  </si>
  <si>
    <t>Paquette</t>
  </si>
  <si>
    <t>Paquin</t>
  </si>
  <si>
    <t>Danielle</t>
  </si>
  <si>
    <t>Paradis</t>
  </si>
  <si>
    <t>Suzanne</t>
  </si>
  <si>
    <t>Paré</t>
  </si>
  <si>
    <t>Parent</t>
  </si>
  <si>
    <t>Gabrielle</t>
  </si>
  <si>
    <t>Paris</t>
  </si>
  <si>
    <t>Pépin</t>
  </si>
  <si>
    <t>Audrey</t>
  </si>
  <si>
    <t>Perreault</t>
  </si>
  <si>
    <t>Jean-Benoît</t>
  </si>
  <si>
    <t>Perret</t>
  </si>
  <si>
    <t>Perrier</t>
  </si>
  <si>
    <t>Perron</t>
  </si>
  <si>
    <t>Perron-Goulet</t>
  </si>
  <si>
    <t>Line</t>
  </si>
  <si>
    <t>Perry</t>
  </si>
  <si>
    <t>Phaneuf</t>
  </si>
  <si>
    <t>Philip Rajanayagam</t>
  </si>
  <si>
    <t>Salojanan</t>
  </si>
  <si>
    <t>Piché</t>
  </si>
  <si>
    <t>Pierre De Renoncourt</t>
  </si>
  <si>
    <t>Pilon</t>
  </si>
  <si>
    <t>Marie-Noëlle</t>
  </si>
  <si>
    <t>Stéphan</t>
  </si>
  <si>
    <t>Pinel</t>
  </si>
  <si>
    <t>Plante</t>
  </si>
  <si>
    <t>Podvin-Nouail</t>
  </si>
  <si>
    <t>Anne-Claire</t>
  </si>
  <si>
    <t>Pogorzelski</t>
  </si>
  <si>
    <t>Ted</t>
  </si>
  <si>
    <t>Poirier</t>
  </si>
  <si>
    <t>Krystelle</t>
  </si>
  <si>
    <t>Poitras</t>
  </si>
  <si>
    <t>Pomminville</t>
  </si>
  <si>
    <t>Prieur</t>
  </si>
  <si>
    <t>Primeau</t>
  </si>
  <si>
    <t>Proulx</t>
  </si>
  <si>
    <t>Provost</t>
  </si>
  <si>
    <t>Prud'homme</t>
  </si>
  <si>
    <t>Quesnel</t>
  </si>
  <si>
    <t>Racine</t>
  </si>
  <si>
    <t>Lisanne</t>
  </si>
  <si>
    <t>Raseta</t>
  </si>
  <si>
    <t>Filip</t>
  </si>
  <si>
    <t>Raymond</t>
  </si>
  <si>
    <t>Jean-Martin</t>
  </si>
  <si>
    <t>Régis</t>
  </si>
  <si>
    <t>Richard Lemieux</t>
  </si>
  <si>
    <t>Anaïs</t>
  </si>
  <si>
    <t>Ricucci</t>
  </si>
  <si>
    <t>Rivest</t>
  </si>
  <si>
    <t>Robidas</t>
  </si>
  <si>
    <t>Bobby</t>
  </si>
  <si>
    <t>Rojas</t>
  </si>
  <si>
    <t>Daniela</t>
  </si>
  <si>
    <t>Rolland</t>
  </si>
  <si>
    <t>Rollin</t>
  </si>
  <si>
    <t>Rotondo</t>
  </si>
  <si>
    <t>Amélie</t>
  </si>
  <si>
    <t>Rouette</t>
  </si>
  <si>
    <t>Justin</t>
  </si>
  <si>
    <t>Rouleau</t>
  </si>
  <si>
    <t>Roy</t>
  </si>
  <si>
    <t>Annick</t>
  </si>
  <si>
    <t>Emmanuelle</t>
  </si>
  <si>
    <t>Etienne</t>
  </si>
  <si>
    <t>Yolande</t>
  </si>
  <si>
    <t>Royer</t>
  </si>
  <si>
    <t>Salvas</t>
  </si>
  <si>
    <t>Liette</t>
  </si>
  <si>
    <t>Samson</t>
  </si>
  <si>
    <t>Jérôme</t>
  </si>
  <si>
    <t>Sanchez</t>
  </si>
  <si>
    <t>Piedad</t>
  </si>
  <si>
    <t>Sanglade</t>
  </si>
  <si>
    <t>Sansalone</t>
  </si>
  <si>
    <t>Annamaria</t>
  </si>
  <si>
    <t>Santos</t>
  </si>
  <si>
    <t>Lidia</t>
  </si>
  <si>
    <t>Sarazin</t>
  </si>
  <si>
    <t>Richard</t>
  </si>
  <si>
    <t>Savage</t>
  </si>
  <si>
    <t>Jimmy</t>
  </si>
  <si>
    <t>Savoie</t>
  </si>
  <si>
    <t>Séguin</t>
  </si>
  <si>
    <t>Sénéchal</t>
  </si>
  <si>
    <t>Séraphin</t>
  </si>
  <si>
    <t>Jean-Kelo</t>
  </si>
  <si>
    <t>Shields</t>
  </si>
  <si>
    <t>Simard</t>
  </si>
  <si>
    <t>Chanel</t>
  </si>
  <si>
    <t>Simboli</t>
  </si>
  <si>
    <t>Sleiman</t>
  </si>
  <si>
    <t>Smith</t>
  </si>
  <si>
    <t>Sodré Da Hora</t>
  </si>
  <si>
    <t>Bianca</t>
  </si>
  <si>
    <t>Solon</t>
  </si>
  <si>
    <t>Starling</t>
  </si>
  <si>
    <t>Soucy</t>
  </si>
  <si>
    <t>Soulard</t>
  </si>
  <si>
    <t>Carine</t>
  </si>
  <si>
    <t>Souza</t>
  </si>
  <si>
    <t>Rodrigo</t>
  </si>
  <si>
    <t>St-Cyr</t>
  </si>
  <si>
    <t>Charles</t>
  </si>
  <si>
    <t>Ste-Marie</t>
  </si>
  <si>
    <t>Yanick</t>
  </si>
  <si>
    <t>St-Martin</t>
  </si>
  <si>
    <t>Suarez Chavez</t>
  </si>
  <si>
    <t>Soraya</t>
  </si>
  <si>
    <t>Szczerbinski</t>
  </si>
  <si>
    <t>Ta</t>
  </si>
  <si>
    <t>Quang Vinh</t>
  </si>
  <si>
    <t>Tanguay</t>
  </si>
  <si>
    <t>Tapia</t>
  </si>
  <si>
    <t>Claudia</t>
  </si>
  <si>
    <t>Tartaglia</t>
  </si>
  <si>
    <t>Joseph</t>
  </si>
  <si>
    <t>Taschereau</t>
  </si>
  <si>
    <t>Tétreault</t>
  </si>
  <si>
    <t>Thériault</t>
  </si>
  <si>
    <t>Sandrine</t>
  </si>
  <si>
    <t>Théroux</t>
  </si>
  <si>
    <t>Thibault-Beauchamp</t>
  </si>
  <si>
    <t>Thibodeau</t>
  </si>
  <si>
    <t>Karl</t>
  </si>
  <si>
    <t>Thomas</t>
  </si>
  <si>
    <t>Torres Félix</t>
  </si>
  <si>
    <t>Gretel</t>
  </si>
  <si>
    <t>Toulouse</t>
  </si>
  <si>
    <t>Tremblay</t>
  </si>
  <si>
    <t>Roxane</t>
  </si>
  <si>
    <t>Trottier</t>
  </si>
  <si>
    <t>Tucci</t>
  </si>
  <si>
    <t>Vaccaro</t>
  </si>
  <si>
    <t>Domenic</t>
  </si>
  <si>
    <t>Vachon</t>
  </si>
  <si>
    <t>Vaillancourt</t>
  </si>
  <si>
    <t>Jean-Philippe</t>
  </si>
  <si>
    <t>Vaudry</t>
  </si>
  <si>
    <t>Veilleux</t>
  </si>
  <si>
    <t>Venne</t>
  </si>
  <si>
    <t>Louis-Martin</t>
  </si>
  <si>
    <t>Vermette</t>
  </si>
  <si>
    <t>Vézina</t>
  </si>
  <si>
    <t>Claudie</t>
  </si>
  <si>
    <t>Viau</t>
  </si>
  <si>
    <t>Vignola</t>
  </si>
  <si>
    <t>Myriam</t>
  </si>
  <si>
    <t>Vivian</t>
  </si>
  <si>
    <t>Wishnowsky</t>
  </si>
  <si>
    <t>Steven</t>
  </si>
  <si>
    <t>Yatshibi</t>
  </si>
  <si>
    <t>Young</t>
  </si>
  <si>
    <t>Zanardi</t>
  </si>
  <si>
    <t>Zarife</t>
  </si>
  <si>
    <t>Tony</t>
  </si>
  <si>
    <t>Courriel SAQ</t>
  </si>
  <si>
    <t>dominique.pierrederenoncourt@saq.qc.ca</t>
  </si>
  <si>
    <t>d.ste-marie@saq.qc.ca</t>
  </si>
  <si>
    <t>william.abboud@saq.qc.ca</t>
  </si>
  <si>
    <t>alexandre.akoun@saq.qc.ca</t>
  </si>
  <si>
    <t>laurie.alengelenge@saq.qc.ca</t>
  </si>
  <si>
    <t>mj.aspirot@saq.qc.ca</t>
  </si>
  <si>
    <t>chantal.auger@saq.qc.ca</t>
  </si>
  <si>
    <t>m.bartolomeu@saq.qc.ca</t>
  </si>
  <si>
    <t>n.beauchemin@saq.qc.ca</t>
  </si>
  <si>
    <t>julie.beland@saq.qc.ca</t>
  </si>
  <si>
    <t>daniel.benatar@saq.qc.ca</t>
  </si>
  <si>
    <t>julie.berthelot@saq.qc.ca</t>
  </si>
  <si>
    <t>janie.berthiaume@saq.qc.ca</t>
  </si>
  <si>
    <t>marilou.blackburn@saq.qc.ca</t>
  </si>
  <si>
    <t>p.boileau@saq.qc.ca</t>
  </si>
  <si>
    <t>frederic.boivin@saq.qc.ca</t>
  </si>
  <si>
    <t>am.brault@saq.qc.ca</t>
  </si>
  <si>
    <t>a.brodeur@saq.qc.ca</t>
  </si>
  <si>
    <t>annie.chabot@saq.qc.ca</t>
  </si>
  <si>
    <t>sophie.charpentier@saq.qc.ca</t>
  </si>
  <si>
    <t>catherine.charron@saq.qc.ca</t>
  </si>
  <si>
    <t>eric.chevalier@saq.qc.ca</t>
  </si>
  <si>
    <t>renaud.decary@saq.qc.ca</t>
  </si>
  <si>
    <t>marie-claude.demontigny@saq.qc.ca</t>
  </si>
  <si>
    <t>caroline.denis@saq.qc.ca</t>
  </si>
  <si>
    <t>eve.desrochers-fregeau@saq.qc.ca</t>
  </si>
  <si>
    <t>j.duguay@saq.qc.ca</t>
  </si>
  <si>
    <t>guylaine.fafard@saq.qc.ca</t>
  </si>
  <si>
    <t>roubens.favilus@saq.qc.ca</t>
  </si>
  <si>
    <t>sebastien.fernandez-nys@saq.qc.ca</t>
  </si>
  <si>
    <t>eric.ferron@saq.qc.ca</t>
  </si>
  <si>
    <t>g.ferron@saq.qc.ca</t>
  </si>
  <si>
    <t>maryse.ferron@saq.qc.ca</t>
  </si>
  <si>
    <t>marie-soleil.fortier-quintal@saq.qc.ca</t>
  </si>
  <si>
    <t>jonathan.gagnon@saq.qc.ca</t>
  </si>
  <si>
    <t>nancy.gareau@saq.qc.ca</t>
  </si>
  <si>
    <t>f.gaudreau@saq.qc.ca</t>
  </si>
  <si>
    <t>mathieu.gaudreault@saq.qc.ca</t>
  </si>
  <si>
    <t>n.gauthier@saq.qc.ca</t>
  </si>
  <si>
    <t>v.gauvreau@saq.qc.ca</t>
  </si>
  <si>
    <t>g.godin@saq.qc.ca</t>
  </si>
  <si>
    <t>julie.gravel@saq.qc.ca</t>
  </si>
  <si>
    <t>m.gregoire@saq.qc.ca</t>
  </si>
  <si>
    <t>l.guimond@saq.qc.ca</t>
  </si>
  <si>
    <t>c.jacob@saq.qc.ca</t>
  </si>
  <si>
    <t>l.labbe@saq.qc.ca</t>
  </si>
  <si>
    <t>pierre-olivier.lacombe@saq.qc.ca</t>
  </si>
  <si>
    <t>valerie.lacroix@saq.qc.ca</t>
  </si>
  <si>
    <t>marie-pierre.laliberte@saq.qc.ca</t>
  </si>
  <si>
    <t>jo.landry@saq.qc.ca</t>
  </si>
  <si>
    <t>s.latour@saq.qc.ca</t>
  </si>
  <si>
    <t>gontran.laurendeau@saq.qc.ca</t>
  </si>
  <si>
    <t>p.lauzon@saq.qc.ca</t>
  </si>
  <si>
    <t>p.lavallee@saq.qc.ca</t>
  </si>
  <si>
    <t>renaud.lavoie@saq.qc.ca</t>
  </si>
  <si>
    <t>m.lavoie-daoust@saq.qc.ca</t>
  </si>
  <si>
    <t>c.lessard@saq.qc.ca</t>
  </si>
  <si>
    <t>a.levesque@saq.qc.ca</t>
  </si>
  <si>
    <t>m.lhermite@saq.qc.ca</t>
  </si>
  <si>
    <t>p.limoges@saq.qc.ca</t>
  </si>
  <si>
    <t>ackson.manivong@saq.qc.ca</t>
  </si>
  <si>
    <t>m.marois@saq.qc.ca</t>
  </si>
  <si>
    <t>f.martin@saq.qc.ca</t>
  </si>
  <si>
    <t>marion.martin@saq.qc.ca</t>
  </si>
  <si>
    <t>p.martineau@saq.qc.ca</t>
  </si>
  <si>
    <t>julien.mauroux@saq.qc.ca</t>
  </si>
  <si>
    <t>m.mejia@saq.qc.ca</t>
  </si>
  <si>
    <t>lina.mignacca@saq.qc.ca</t>
  </si>
  <si>
    <t>j.mondou@saq.qc.ca</t>
  </si>
  <si>
    <t>lynn.morin@saq.qc.ca</t>
  </si>
  <si>
    <t>m.morin@saq.qc.ca</t>
  </si>
  <si>
    <t>dominic.morrissette@saq.qc.ca</t>
  </si>
  <si>
    <t>jean-pierre.ouellet@saq.qc.ca</t>
  </si>
  <si>
    <t>gabrielle.parent@saq.qc.ca</t>
  </si>
  <si>
    <t>salojanan.philiprajanayagam@saq.qc.ca</t>
  </si>
  <si>
    <t>a.ricucci@saq.qc.ca</t>
  </si>
  <si>
    <t>bobby.robidas@saq.qc.ca</t>
  </si>
  <si>
    <t>gretel.torresfelix@saq.qc.ca</t>
  </si>
  <si>
    <t>j.vaillancourt@saq.qc.ca</t>
  </si>
  <si>
    <t>lea-emma.julien@saq.qc.ca</t>
  </si>
  <si>
    <t>maya.lamontagne@saq.qc.ca</t>
  </si>
  <si>
    <t>elodie.meyer@saq.qc.ca</t>
  </si>
  <si>
    <t>jean-benoit.perreault@saq.qc.ca</t>
  </si>
  <si>
    <t>veronique.prud'homme@saq.qc.ca</t>
  </si>
  <si>
    <t>anais.richardlemieux@saq.qc.ca</t>
  </si>
  <si>
    <t>amelie.rotondo@saq.qc.ca</t>
  </si>
  <si>
    <t>michel.tanguay@saq.qc.ca</t>
  </si>
  <si>
    <t>a.veilleux@saq.qc.ca</t>
  </si>
  <si>
    <t>benoit.vermette@saq.qc.ca</t>
  </si>
  <si>
    <t>n.fortin@saq.qc.ca</t>
  </si>
  <si>
    <t>m.blouin@saq.qc.ca</t>
  </si>
  <si>
    <t>jeremy.dallaire@saq.qc.ca</t>
  </si>
  <si>
    <t>En règle</t>
  </si>
  <si>
    <t>Informations nominatives</t>
  </si>
  <si>
    <t>Ferland, Marie-Josée</t>
  </si>
  <si>
    <t>Champagne, Chantal</t>
  </si>
  <si>
    <t>Gagnon, Jonathan</t>
  </si>
  <si>
    <t>Beaudoin, Marc</t>
  </si>
  <si>
    <t>Racine, Manon</t>
  </si>
  <si>
    <t>Drolet, Rémy</t>
  </si>
  <si>
    <t>Noël, Marie Carmel</t>
  </si>
  <si>
    <t>Maheu, Yanik</t>
  </si>
  <si>
    <t>x</t>
  </si>
  <si>
    <t>Adhésion à compléter</t>
  </si>
  <si>
    <t>Informations relatives à l'emploi</t>
  </si>
  <si>
    <t>Informations syndicales</t>
  </si>
  <si>
    <t>Mon dossier personnel SPTP</t>
  </si>
  <si>
    <t>Nom:</t>
  </si>
  <si>
    <t>Prénom:</t>
  </si>
  <si>
    <t>Adresse courriel:</t>
  </si>
  <si>
    <t>Fonction:</t>
  </si>
  <si>
    <t>Statut:</t>
  </si>
  <si>
    <t>Numéro de service:</t>
  </si>
  <si>
    <t>Date service continu SAQ:</t>
  </si>
  <si>
    <t>Statut de membre (adhésion):</t>
  </si>
  <si>
    <t>Date service continu SPTP:</t>
  </si>
  <si>
    <t>0700286</t>
  </si>
  <si>
    <t>0000471</t>
  </si>
  <si>
    <t>Délégué(e):</t>
  </si>
  <si>
    <t>Coordonnées du délégué</t>
  </si>
  <si>
    <t>Poste téléphonique SAQ</t>
  </si>
  <si>
    <t>Courriel SPTP</t>
  </si>
  <si>
    <t>Poste téléphonique</t>
  </si>
  <si>
    <t>marc.beaudoin@sptp-saq.com</t>
  </si>
  <si>
    <t>linda.belley@sptp-saq.com</t>
  </si>
  <si>
    <t>chantal.champagne@sptp-saq.com</t>
  </si>
  <si>
    <t>jonathan.gagnon@sptp-saq.com</t>
  </si>
  <si>
    <t>noureddine.guezzane@sptp-saq.com</t>
  </si>
  <si>
    <t>yanik.maheu@sptp-saq.com</t>
  </si>
  <si>
    <t>julien.nado@sptp-saq.com</t>
  </si>
  <si>
    <t>manon.racine@sptp-saq.com</t>
  </si>
  <si>
    <t>charles.st-cyr@sptp-saq.com</t>
  </si>
  <si>
    <t>y.maheu@saq.qc.ca</t>
  </si>
  <si>
    <t>m.racine@saq.qc.ca</t>
  </si>
  <si>
    <t>c.st-cyr@saq.qc.ca</t>
  </si>
  <si>
    <t>Vachon, Jonathan</t>
  </si>
  <si>
    <t>jonathan.vachon@sptp-saq.com</t>
  </si>
  <si>
    <t>marie-carmel.noël@sptp-saq.com</t>
  </si>
  <si>
    <t>marie-josee.ferland@sptp-saq.com</t>
  </si>
  <si>
    <t>remy.drolet@sptp-saq.com</t>
  </si>
  <si>
    <t>m.beaudoin@saq.qc.ca</t>
  </si>
  <si>
    <t>l.belley@saq.qc.ca</t>
  </si>
  <si>
    <t>c.champagne@saq.qc.ca</t>
  </si>
  <si>
    <t>r.drolet@saq.qc.ca</t>
  </si>
  <si>
    <t>m.ferland@saq.qc.ca</t>
  </si>
  <si>
    <t>no.guezzane@saq.qc.ca</t>
  </si>
  <si>
    <t>julien.nado@saq.qc.ca</t>
  </si>
  <si>
    <t>mc.noel@saq.qc.ca</t>
  </si>
  <si>
    <t>j.vachon@saq.qc.ca</t>
  </si>
  <si>
    <t>f.adam@saq.qc.ca</t>
  </si>
  <si>
    <t>jean-francois.aganier@saq.qc.ca</t>
  </si>
  <si>
    <t>ml.alarie@saq.qc.ca</t>
  </si>
  <si>
    <t>jean.asselin@saq.qc.ca</t>
  </si>
  <si>
    <t>g.aubin@saq.qc.ca</t>
  </si>
  <si>
    <t>n.auclair@saq.qc.ca</t>
  </si>
  <si>
    <t>j.audette@saq.qc.ca</t>
  </si>
  <si>
    <t>f.augustin@saq.qc.ca</t>
  </si>
  <si>
    <t>a.beaubien@saq.qc.ca</t>
  </si>
  <si>
    <t>r.beaucage@saq.qc.ca</t>
  </si>
  <si>
    <t>f.beauchamp@saq.qc.ca</t>
  </si>
  <si>
    <t>sebastien.beaudet@saq.qc.ca</t>
  </si>
  <si>
    <t>yannick.beaudoin@saq.qc.ca</t>
  </si>
  <si>
    <t>l.beaudreau@saq.qc.ca</t>
  </si>
  <si>
    <t>mj.beaudry@saq.qc.ca</t>
  </si>
  <si>
    <t>m.beaulieu@saq.qc.ca</t>
  </si>
  <si>
    <t>f.beausejour@saq.qc.ca</t>
  </si>
  <si>
    <t>s.bedard@saq.qc.ca</t>
  </si>
  <si>
    <t>n.begin@saq.qc.ca</t>
  </si>
  <si>
    <t>ju.belanger@saq.qc.ca</t>
  </si>
  <si>
    <t>k.belanger@saq.qc.ca</t>
  </si>
  <si>
    <t>m.bellefleur@saq.qc.ca</t>
  </si>
  <si>
    <t>l.pelletier@saq.qc.ca</t>
  </si>
  <si>
    <t>d.belleville@saq.qc.ca</t>
  </si>
  <si>
    <t>a.belliveau@saq.qc.ca</t>
  </si>
  <si>
    <t>b.bergeron@saq.qc.ca</t>
  </si>
  <si>
    <t>d.bergeron@saq.qc.ca</t>
  </si>
  <si>
    <t>sy.bergeron@saq.qc.ca</t>
  </si>
  <si>
    <t>e.bernard@saq.qc.ca</t>
  </si>
  <si>
    <t>mathieu.bernier@saq.qc.ca</t>
  </si>
  <si>
    <t>e.bertoldi@saq.qc.ca</t>
  </si>
  <si>
    <t>y.bisson@saq.qc.ca</t>
  </si>
  <si>
    <t>j.blouin@saq.qc.ca</t>
  </si>
  <si>
    <t>g.boily@saq.qc.ca</t>
  </si>
  <si>
    <t>a.boivin@saq.qc.ca</t>
  </si>
  <si>
    <t>pierre.bolduc@saq.qc.ca</t>
  </si>
  <si>
    <t>s.bolduc@saq.qc.ca</t>
  </si>
  <si>
    <t>li.bouchard@saq.qc.ca</t>
  </si>
  <si>
    <t>ld.bouchard@saq.qc.ca</t>
  </si>
  <si>
    <t>luc.bouchard@saq.qc.ca</t>
  </si>
  <si>
    <t>benoit.boucher2@saq.qc.ca</t>
  </si>
  <si>
    <t>s.boucher@saq.qc.ca</t>
  </si>
  <si>
    <t>s.bourassa@saq.qc.ca</t>
  </si>
  <si>
    <t>l.bourdeau@saq.qc.ca</t>
  </si>
  <si>
    <t>l.bourque@saq.qc.ca</t>
  </si>
  <si>
    <t>y.boyer@saq.qc.ca</t>
  </si>
  <si>
    <t>b.brassard@saq.qc.ca</t>
  </si>
  <si>
    <t>m.brassard@saq.qc.ca</t>
  </si>
  <si>
    <t>p.bray@saq.qc.ca</t>
  </si>
  <si>
    <t>j.brazeau@saq.qc.ca</t>
  </si>
  <si>
    <t>j.brewster@saq.qc.ca</t>
  </si>
  <si>
    <t>d.brochu@saq.qc.ca</t>
  </si>
  <si>
    <t>s.bruneau@saq.qc.ca</t>
  </si>
  <si>
    <t>e.cardinal@saq.qc.ca</t>
  </si>
  <si>
    <t>m.cardoso@saq.qc.ca</t>
  </si>
  <si>
    <t>l.carmichael@saq.qc.ca</t>
  </si>
  <si>
    <t>d.caron@saq.qc.ca</t>
  </si>
  <si>
    <t>mj.caron@saq.qc.ca</t>
  </si>
  <si>
    <t>m.caron@saq.qc.ca</t>
  </si>
  <si>
    <t>n.carre@saq.qc.ca</t>
  </si>
  <si>
    <t>h.chacon@saq.qc.ca</t>
  </si>
  <si>
    <t>mohamed.chahir@saq.qc.ca</t>
  </si>
  <si>
    <t>j.chaine@saq.qc.ca</t>
  </si>
  <si>
    <t>k.chamberland@saq.qc.ca</t>
  </si>
  <si>
    <t>e.champagne@saq.qc.ca</t>
  </si>
  <si>
    <t>i.charest@saq.qc.ca</t>
  </si>
  <si>
    <t>mc.charron@saq.qc.ca</t>
  </si>
  <si>
    <t>valerie.charron@saq.qc.ca</t>
  </si>
  <si>
    <t>n.chartre@saq.qc.ca</t>
  </si>
  <si>
    <t>j.chaumont@saq.qc.ca</t>
  </si>
  <si>
    <t>v.chavigny@saq.qc.ca</t>
  </si>
  <si>
    <t>d.cherizard@saq.qc.ca</t>
  </si>
  <si>
    <t>d.chretien@saq.qc.ca</t>
  </si>
  <si>
    <t>maxime.chretien@saq.qc.ca</t>
  </si>
  <si>
    <t>p.clement@saq.qc.ca</t>
  </si>
  <si>
    <t>stephanie.clermont@saq.qc.ca</t>
  </si>
  <si>
    <t>b.clouette@saq.qc.ca</t>
  </si>
  <si>
    <t>sebastien.cloutier@saq.qc.ca</t>
  </si>
  <si>
    <t>w.cordova@saq.qc.ca</t>
  </si>
  <si>
    <t>e.cote@saq.qc.ca</t>
  </si>
  <si>
    <t>s.courchesne@saq.qc.ca</t>
  </si>
  <si>
    <t>a.couture@saq.qc.ca</t>
  </si>
  <si>
    <t>f.couture@saq.qc.ca</t>
  </si>
  <si>
    <t>h.croisetiere@saq.qc.ca</t>
  </si>
  <si>
    <t>h.cummings@saq.qc.ca</t>
  </si>
  <si>
    <t>n.cyr@saq.qc.ca</t>
  </si>
  <si>
    <t>p.cyr@saq.qc.ca</t>
  </si>
  <si>
    <t>s.dagostino@saq.qc.ca</t>
  </si>
  <si>
    <t>d.daigle@saq.qc.ca</t>
  </si>
  <si>
    <t>o.daigle@saq.qc.ca</t>
  </si>
  <si>
    <t>g.dalpe@saq.qc.ca</t>
  </si>
  <si>
    <t>h.daneault@saq.qc.ca</t>
  </si>
  <si>
    <t>m.dansereau@saq.qc.ca</t>
  </si>
  <si>
    <t>m.davignon@saq.qc.ca</t>
  </si>
  <si>
    <t>nathalie.deblois@saq.qc.ca</t>
  </si>
  <si>
    <t>c.desaint-rat@saq.qc.ca</t>
  </si>
  <si>
    <t>m.dea@saq.qc.ca</t>
  </si>
  <si>
    <t>m.dedovic@saq.qc.ca</t>
  </si>
  <si>
    <t>ma.demers@saq.qc.ca</t>
  </si>
  <si>
    <t>f.deneault@saq.qc.ca</t>
  </si>
  <si>
    <t>aurore.derout@saq.qc.ca</t>
  </si>
  <si>
    <t>f.desbiens@saq.qc.ca</t>
  </si>
  <si>
    <t>m.desjardins@saq.qc.ca</t>
  </si>
  <si>
    <t>maxime.desjardins@saq.qc.ca</t>
  </si>
  <si>
    <t>k.deslauriers@saq.qc.ca</t>
  </si>
  <si>
    <t>sylvie.deslauriers@saq.qc.ca</t>
  </si>
  <si>
    <t>c.deziel@saq.qc.ca</t>
  </si>
  <si>
    <t>r.didomenico@saq.qc.ca</t>
  </si>
  <si>
    <t>m.dima@saq.qc.ca</t>
  </si>
  <si>
    <t>i.dion@saq.qc.ca</t>
  </si>
  <si>
    <t>n.dodier@saq.qc.ca</t>
  </si>
  <si>
    <t>i.doucet@saq.qc.ca</t>
  </si>
  <si>
    <t>je.doucet@saq.qc.ca</t>
  </si>
  <si>
    <t>p.doucet@saq.qc.ca</t>
  </si>
  <si>
    <t>g.drolet@saq.qc.ca</t>
  </si>
  <si>
    <t>s.dube@saq.qc.ca</t>
  </si>
  <si>
    <t>b.ducharme@saq.qc.ca</t>
  </si>
  <si>
    <t>sylvain.dufault@saq.qc.ca</t>
  </si>
  <si>
    <t>jacques.dumont@saq.qc.ca</t>
  </si>
  <si>
    <t>g.duquette@saq.qc.ca</t>
  </si>
  <si>
    <t>f.durain@saq.qc.ca</t>
  </si>
  <si>
    <t>a.durand@saq.qc.ca</t>
  </si>
  <si>
    <t>e.durand@saq.qc.ca</t>
  </si>
  <si>
    <t>f.durand@saq.qc.ca</t>
  </si>
  <si>
    <t>s.faucher@saq.qc.ca</t>
  </si>
  <si>
    <t>n.fecteau@saq.qc.ca</t>
  </si>
  <si>
    <t>c.chirila@saq.qc.ca</t>
  </si>
  <si>
    <t>s.ferland@saq.qc.ca</t>
  </si>
  <si>
    <t>m.ferron@saq.qc.ca</t>
  </si>
  <si>
    <t>c.filion@saq.qc.ca</t>
  </si>
  <si>
    <t>i.filion@saq.qc.ca</t>
  </si>
  <si>
    <t>s.fleury@saq.qc.ca</t>
  </si>
  <si>
    <t>n.fontaine@saq.qc.ca</t>
  </si>
  <si>
    <t>j.fortaich@saq.qc.ca</t>
  </si>
  <si>
    <t>f.fortier@saq.qc.ca</t>
  </si>
  <si>
    <t>p.fortier@saq.qc.ca</t>
  </si>
  <si>
    <t>m.fortin@saq.qc.ca</t>
  </si>
  <si>
    <t>nancy.fortin@saq.qc.ca</t>
  </si>
  <si>
    <t>d.forveille@saq.qc.ca</t>
  </si>
  <si>
    <t>j.friolet@saq.qc.ca</t>
  </si>
  <si>
    <t>mo.gagne@saq.qc.ca</t>
  </si>
  <si>
    <t>g.gagnon@saq.qc.ca</t>
  </si>
  <si>
    <t>ly.gagnon@saq.qc.ca</t>
  </si>
  <si>
    <t>isabelle.gaudet@saq.qc.ca</t>
  </si>
  <si>
    <t>d.gaudreault@saq.qc.ca</t>
  </si>
  <si>
    <t>jf.gaudreault@saq.qc.ca</t>
  </si>
  <si>
    <t>manon.gauthier@saq.qc.ca</t>
  </si>
  <si>
    <t>mf.gauthier@saq.qc.ca</t>
  </si>
  <si>
    <t>pl.gauthier@saq.qc.ca</t>
  </si>
  <si>
    <t>s.gauthier@saq.qc.ca</t>
  </si>
  <si>
    <t>m.gendron@saq.qc.ca</t>
  </si>
  <si>
    <t>ma.geoffroy@saq.qc.ca</t>
  </si>
  <si>
    <t>david.germain@saq.qc.ca</t>
  </si>
  <si>
    <t>s.germain@saq.qc.ca</t>
  </si>
  <si>
    <t>n.gervais@saq.qc.ca</t>
  </si>
  <si>
    <t>d.girard@saq.qc.ca</t>
  </si>
  <si>
    <t>fanny.goubaud@saq.qc.ca</t>
  </si>
  <si>
    <t>d.goulet@saq.qc.ca</t>
  </si>
  <si>
    <t>l.gregoire@saq.qc.ca</t>
  </si>
  <si>
    <t>j.grenier@saq.qc.ca</t>
  </si>
  <si>
    <t>y.grenier@saq.qc.ca</t>
  </si>
  <si>
    <t>y.grondin@saq.qc.ca</t>
  </si>
  <si>
    <t>k.guay@saq.qc.ca</t>
  </si>
  <si>
    <t>j.guyon@saq.qc.ca</t>
  </si>
  <si>
    <t>farah.hafiz@saq.qc.ca</t>
  </si>
  <si>
    <t>g.hajjar@saq.qc.ca</t>
  </si>
  <si>
    <t>julie.halle@saq.qc.ca</t>
  </si>
  <si>
    <t>st.hamel@saq.qc.ca</t>
  </si>
  <si>
    <t>s.hamelin@saq.qc.ca</t>
  </si>
  <si>
    <t>g.harvey@saq.qc.ca</t>
  </si>
  <si>
    <t>sy.hebert@saq.qc.ca</t>
  </si>
  <si>
    <t>c.heroux@saq.qc.ca</t>
  </si>
  <si>
    <t>p.heroux@saq.qc.ca</t>
  </si>
  <si>
    <t>m.houle@saq.qc.ca</t>
  </si>
  <si>
    <t>t.keomanykone@saq.qc.ca</t>
  </si>
  <si>
    <t>y.khaldi@saq.qc.ca</t>
  </si>
  <si>
    <t>a.koudri@saq.qc.ca</t>
  </si>
  <si>
    <t>s.kusup@saq.qc.ca</t>
  </si>
  <si>
    <t>j.labonte@saq.qc.ca</t>
  </si>
  <si>
    <t>j.labreche@saq.qc.ca</t>
  </si>
  <si>
    <t>stephane.lacasse@saq.qc.ca</t>
  </si>
  <si>
    <t>c.lachance@saq.qc.ca</t>
  </si>
  <si>
    <t>julie.lachance@saq.qc.ca</t>
  </si>
  <si>
    <t>j.lacoursiere@saq.qc.ca</t>
  </si>
  <si>
    <t>p.ladouceur@saq.qc.ca</t>
  </si>
  <si>
    <t>d.laferriere@saq.qc.ca</t>
  </si>
  <si>
    <t>d.lafreniere@saq.qc.ca</t>
  </si>
  <si>
    <t>fa.lajoie@saq.qc.ca</t>
  </si>
  <si>
    <t>gregory.lajon@saq.qc.ca</t>
  </si>
  <si>
    <t>b.laliberte@saq.qc.ca</t>
  </si>
  <si>
    <t>m.laliberte@saq.qc.ca</t>
  </si>
  <si>
    <t>li.lalonde@saq.qc.ca</t>
  </si>
  <si>
    <t>p.lalonde@saq.qc.ca</t>
  </si>
  <si>
    <t>julie.lalonde@saq.qc.ca</t>
  </si>
  <si>
    <t>mc.lambert@saq.qc.ca</t>
  </si>
  <si>
    <t>ma.lambert@saq.qc.ca</t>
  </si>
  <si>
    <t>c.langlois@saq.qc.ca</t>
  </si>
  <si>
    <t>ian.lapalme@saq.qc.ca</t>
  </si>
  <si>
    <t>j.lapalme@saq.qc.ca</t>
  </si>
  <si>
    <t>j.lapierre@saq.qc.ca</t>
  </si>
  <si>
    <t>s.lapierre@saq.qc.ca</t>
  </si>
  <si>
    <t>j.laplante@saq.qc.ca</t>
  </si>
  <si>
    <t>s.lapointe@saq.qc.ca</t>
  </si>
  <si>
    <t>d.lasalle@saq.qc.ca</t>
  </si>
  <si>
    <t>f.laurendeau@saq.qc.ca</t>
  </si>
  <si>
    <t>e.lauzon@saq.qc.ca</t>
  </si>
  <si>
    <t>d.lavallee@saq.qc.ca</t>
  </si>
  <si>
    <t>ap.lavoie@saq.qc.ca</t>
  </si>
  <si>
    <t>e.lavoie@saq.qc.ca</t>
  </si>
  <si>
    <t>ma.leblanc@saq.qc.ca</t>
  </si>
  <si>
    <t>se.leblanc@saq.qc.ca</t>
  </si>
  <si>
    <t>jf.leblond@saq.qc.ca</t>
  </si>
  <si>
    <t>f.lebrun@saq.qc.ca</t>
  </si>
  <si>
    <t>f.lefebvre@saq.qc.ca</t>
  </si>
  <si>
    <t>jo.lefebvre@saq.qc.ca</t>
  </si>
  <si>
    <t>sy.lefebvre@saq.qc.ca</t>
  </si>
  <si>
    <t>e.leger@saq.qc.ca</t>
  </si>
  <si>
    <t>n.leger@saq.qc.ca</t>
  </si>
  <si>
    <t>f.lemay-brault@saq.qc.ca</t>
  </si>
  <si>
    <t>j.lemire@saq.qc.ca</t>
  </si>
  <si>
    <t>e.leonard@saq.qc.ca</t>
  </si>
  <si>
    <t>a.letendre@saq.qc.ca</t>
  </si>
  <si>
    <t>g.levesque@saq.qc.ca</t>
  </si>
  <si>
    <t>pa.livernois@saq.qc.ca</t>
  </si>
  <si>
    <t>jocelyne.loiselle@saq.qc.ca</t>
  </si>
  <si>
    <t>h.louis-seize@saq.qc.ca</t>
  </si>
  <si>
    <t>v.maille@saq.qc.ca</t>
  </si>
  <si>
    <t>m.maisonneuve@saq.qc.ca</t>
  </si>
  <si>
    <t>s.maltez@saq.qc.ca</t>
  </si>
  <si>
    <t>lemasikoti.mambu@saq.qc.ca</t>
  </si>
  <si>
    <t>c.marcil@saq.qc.ca</t>
  </si>
  <si>
    <t>f.martel@saq.qc.ca</t>
  </si>
  <si>
    <t>m.martel@saq.qc.ca</t>
  </si>
  <si>
    <t>ca.martin@saq.qc.ca</t>
  </si>
  <si>
    <t>j.martin@saq.qc.ca</t>
  </si>
  <si>
    <t>p.martin@saq.qc.ca</t>
  </si>
  <si>
    <t>jean-sebastien.martineau-soto@saq.qc.ca</t>
  </si>
  <si>
    <t>mp.massicotte@saq.qc.ca</t>
  </si>
  <si>
    <t>g.masson@saq.qc.ca</t>
  </si>
  <si>
    <t>f.matthews@saq.qc.ca</t>
  </si>
  <si>
    <t>n.mcduff@saq.qc.ca</t>
  </si>
  <si>
    <t>guillaume.meloche@saq.qc.ca</t>
  </si>
  <si>
    <t>f.mercier@saq.qc.ca</t>
  </si>
  <si>
    <t>marco.mercier@saq.qc.ca</t>
  </si>
  <si>
    <t>me.meunier@saq.qc.ca</t>
  </si>
  <si>
    <t>y.michaud@saq.qc.ca</t>
  </si>
  <si>
    <t>s.mio@saq.qc.ca</t>
  </si>
  <si>
    <t>e.mirea@saq.qc.ca</t>
  </si>
  <si>
    <t>g.moran@saq.qc.ca</t>
  </si>
  <si>
    <t>e.morel@saq.qc.ca</t>
  </si>
  <si>
    <t>j.morel@saq.qc.ca</t>
  </si>
  <si>
    <t>b.morgan@saq.qc.ca</t>
  </si>
  <si>
    <t>j.morrisseau@saq.qc.ca</t>
  </si>
  <si>
    <t>d.moulahcene@saq.qc.ca</t>
  </si>
  <si>
    <t>jf.nadeau@saq.qc.ca</t>
  </si>
  <si>
    <t>mc.nantel@saq.qc.ca</t>
  </si>
  <si>
    <t>a.nault@saq.qc.ca</t>
  </si>
  <si>
    <t>h.nguyen@saq.qc.ca</t>
  </si>
  <si>
    <t>j.nicol@saq.qc.ca</t>
  </si>
  <si>
    <t>j.numainville@saq.qc.ca</t>
  </si>
  <si>
    <t>m.ouellet@saq.qc.ca</t>
  </si>
  <si>
    <t>y.ouellet@saq.qc.ca</t>
  </si>
  <si>
    <t>s.paille@saq.qc.ca</t>
  </si>
  <si>
    <t>m.papineau@saq.qc.ca</t>
  </si>
  <si>
    <t>g.paquette@saq.qc.ca</t>
  </si>
  <si>
    <t>me.paquette@saq.qc.ca</t>
  </si>
  <si>
    <t>s.paquette@saq.qc.ca</t>
  </si>
  <si>
    <t>d.paquin@saq.qc.ca</t>
  </si>
  <si>
    <t>stephane.paquin@saq.qc.ca</t>
  </si>
  <si>
    <t>jo.paradis@saq.qc.ca</t>
  </si>
  <si>
    <t>s.paradis@saq.qc.ca</t>
  </si>
  <si>
    <t>c.pare@saq.qc.ca</t>
  </si>
  <si>
    <t>m.parent@saq.qc.ca</t>
  </si>
  <si>
    <t>sebastien.paris@saq.qc.ca</t>
  </si>
  <si>
    <t>a.pepin@saq.qc.ca</t>
  </si>
  <si>
    <t>j.perreault@saq.qc.ca</t>
  </si>
  <si>
    <t>j.perret@saq.qc.ca</t>
  </si>
  <si>
    <t>a.perrier@saq.qc.ca</t>
  </si>
  <si>
    <t>g.perrier@saq.qc.ca</t>
  </si>
  <si>
    <t>marc.perron@saq.qc.ca</t>
  </si>
  <si>
    <t>l.perron@saq.qc.ca</t>
  </si>
  <si>
    <t>n.perry@saq.qc.ca</t>
  </si>
  <si>
    <t>m.phaneuf@saq.qc.ca</t>
  </si>
  <si>
    <t>melissa.piche@saq.qc.ca</t>
  </si>
  <si>
    <t>m-n.pilon@saq.qc.ca</t>
  </si>
  <si>
    <t>stephan.pilon@saq.qc.ca</t>
  </si>
  <si>
    <t>p.pinel@saq.qc.ca</t>
  </si>
  <si>
    <t>i.plante@saq.qc.ca</t>
  </si>
  <si>
    <t>anne-claire.podvin-nouail@saq.qc.ca</t>
  </si>
  <si>
    <t>t.pogorzelski@saq.qc.ca</t>
  </si>
  <si>
    <t>do.poirier@saq.qc.ca</t>
  </si>
  <si>
    <t>k.poirier@saq.qc.ca</t>
  </si>
  <si>
    <t>s.poitras@saq.qc.ca</t>
  </si>
  <si>
    <t>pascale.pomminville@saq.qc.ca</t>
  </si>
  <si>
    <t>s.prieur@saq.qc.ca</t>
  </si>
  <si>
    <t>f.primeau@saq.qc.ca</t>
  </si>
  <si>
    <t>sy.proulx@saq.qc.ca</t>
  </si>
  <si>
    <t>m.provost@saq.qc.ca</t>
  </si>
  <si>
    <t>j.quesnel@saq.qc.ca</t>
  </si>
  <si>
    <t>li.racine@saq.qc.ca</t>
  </si>
  <si>
    <t>filip.raseta@saq.qc.ca</t>
  </si>
  <si>
    <t>j.raymond@saq.qc.ca</t>
  </si>
  <si>
    <t>luc.regis@saq.qc.ca</t>
  </si>
  <si>
    <t>f.renaud@saq.qc.ca</t>
  </si>
  <si>
    <t>s.rivest@saq.qc.ca</t>
  </si>
  <si>
    <t>s.robert@saq.qc.ca</t>
  </si>
  <si>
    <t>daniela.rojas@saq.qc.ca</t>
  </si>
  <si>
    <t>l.rolland@saq.qc.ca</t>
  </si>
  <si>
    <t>d.rollin@saq.qc.ca</t>
  </si>
  <si>
    <t>j.rouette@saq.qc.ca</t>
  </si>
  <si>
    <t>marie-eve.rouleau@saq.qc.ca</t>
  </si>
  <si>
    <t>a.roy@saq.qc.ca</t>
  </si>
  <si>
    <t>emmanuelle.roy@saq.qc.ca</t>
  </si>
  <si>
    <t>e.roy@saq.qc.ca</t>
  </si>
  <si>
    <t>j.roy@saq.qc.ca</t>
  </si>
  <si>
    <t>y.roy@saq.qc.ca</t>
  </si>
  <si>
    <t>s.royer@saq.qc.ca</t>
  </si>
  <si>
    <t>l.salvas@saq.qc.ca</t>
  </si>
  <si>
    <t>jean-francois.samson@saq.qc.ca</t>
  </si>
  <si>
    <t>jerome.samson@saq.qc.ca</t>
  </si>
  <si>
    <t>p.sanchez@saq.qc.ca</t>
  </si>
  <si>
    <t>c.sanglade@saq.qc.ca</t>
  </si>
  <si>
    <t>a.sansalone@saq.qc.ca</t>
  </si>
  <si>
    <t>l.santos@saq.qc.ca</t>
  </si>
  <si>
    <t>r.sarazin@saq.qc.ca</t>
  </si>
  <si>
    <t>j.savage@saq.qc.ca</t>
  </si>
  <si>
    <t>m.savoie@saq.qc.ca</t>
  </si>
  <si>
    <t>louise.seguin@saq.qc.ca</t>
  </si>
  <si>
    <t>c.senechal@saq.qc.ca</t>
  </si>
  <si>
    <t>jk.seraphin@saq.qc.ca</t>
  </si>
  <si>
    <t>y.shields@saq.qc.ca</t>
  </si>
  <si>
    <t>chanel.simard@saq.qc.ca</t>
  </si>
  <si>
    <t>l.simard@saq.qc.ca</t>
  </si>
  <si>
    <t>c.simboli@saq.qc.ca</t>
  </si>
  <si>
    <t>g.sleiman@saq.qc.ca</t>
  </si>
  <si>
    <t>a.smith@saq.qc.ca</t>
  </si>
  <si>
    <t>b.sodredahora@saq.qc.ca</t>
  </si>
  <si>
    <t>starling.solon@saq.qc.ca</t>
  </si>
  <si>
    <t>l.soucy@saq.qc.ca</t>
  </si>
  <si>
    <t>c.soulard@saq.qc.ca</t>
  </si>
  <si>
    <t>r.souza@saq.qc.ca</t>
  </si>
  <si>
    <t>y.stmarie@saq.qc.ca</t>
  </si>
  <si>
    <t>c.st-martin@saq.qc.ca</t>
  </si>
  <si>
    <t>soraya.suarezchavez@saq.qc.ca</t>
  </si>
  <si>
    <t>j.szczerbinski@saq.qc.ca</t>
  </si>
  <si>
    <t>vinhta.quang@saq.qc.ca</t>
  </si>
  <si>
    <t>c.tapia@saq.qc.ca</t>
  </si>
  <si>
    <t>j.tartaglia@saq.qc.ca</t>
  </si>
  <si>
    <t>stephanie.taschereau@saq.qc.ca</t>
  </si>
  <si>
    <t>m.tetreault@saq.qc.ca</t>
  </si>
  <si>
    <t>sa.theriault@saq.qc.ca</t>
  </si>
  <si>
    <t>francois.theroux@saq.qc.ca</t>
  </si>
  <si>
    <t>c.thibault@saq.qc.ca</t>
  </si>
  <si>
    <t>k.thibodeau@saq.qc.ca</t>
  </si>
  <si>
    <t>m.thomas@saq.qc.ca</t>
  </si>
  <si>
    <t>s.toulouse@saq.qc.ca</t>
  </si>
  <si>
    <t>am.tremblay@saq.qc.ca</t>
  </si>
  <si>
    <t>e.tremblay@saq.qc.ca</t>
  </si>
  <si>
    <t>eric.tremblay3@saq.qc.ca</t>
  </si>
  <si>
    <t>g.tremblay@saq.qc.ca</t>
  </si>
  <si>
    <t>jos.tremblay@saq.qc.ca</t>
  </si>
  <si>
    <t>r.tremblay@saq.qc.ca</t>
  </si>
  <si>
    <t>v.tremblay@saq.qc.ca</t>
  </si>
  <si>
    <t>m.trottier@saq.qc.ca</t>
  </si>
  <si>
    <t>i.tucci@saq.qc.ca</t>
  </si>
  <si>
    <t>m.vachon@saq.qc.ca</t>
  </si>
  <si>
    <t>an.vaillancourt@saq.qc.ca</t>
  </si>
  <si>
    <t>c.vaudry@saq.qc.ca</t>
  </si>
  <si>
    <t>lm.venne@saq.qc.ca</t>
  </si>
  <si>
    <t>c.vezina@saq.qc.ca</t>
  </si>
  <si>
    <t>c.viau@saq.qc.ca</t>
  </si>
  <si>
    <t>m.vignola@saq.qc.ca</t>
  </si>
  <si>
    <t>v.vivian@saq.qc.ca</t>
  </si>
  <si>
    <t>s.wishnowsky@saq.qc.ca</t>
  </si>
  <si>
    <t>p.yatshibi@saq.qc.ca</t>
  </si>
  <si>
    <t>n.young@saq.qc.ca</t>
  </si>
  <si>
    <t>j.zanardi@saq.qc.ca</t>
  </si>
  <si>
    <t>t.zarife@saq.qc.ca</t>
  </si>
  <si>
    <r>
      <t xml:space="preserve">Numéro de matricule  </t>
    </r>
    <r>
      <rPr>
        <b/>
        <sz val="8"/>
        <color theme="1"/>
        <rFont val="Calibri"/>
        <family val="2"/>
        <scheme val="minor"/>
      </rPr>
      <t>(7 chiffres)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</si>
</sst>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00"/>
  </numFmts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4">
    <xf numFmtId="0" fontId="0" fillId="0" borderId="0" xfId="0"/>
    <xf numFmtId="16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0" borderId="0" xfId="0" applyFont="1"/>
    <xf numFmtId="164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Fill="1" applyAlignment="1">
      <alignment horizontal="left" vertical="center"/>
    </xf>
    <xf numFmtId="1" fontId="0" fillId="0" borderId="0" xfId="0" applyNumberFormat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6" fillId="0" borderId="0" xfId="1" applyAlignment="1">
      <alignment horizontal="left" vertical="center"/>
    </xf>
    <xf numFmtId="0" fontId="7" fillId="0" borderId="0" xfId="0" applyFont="1" applyFill="1"/>
    <xf numFmtId="49" fontId="1" fillId="2" borderId="0" xfId="0" applyNumberFormat="1" applyFont="1" applyFill="1" applyAlignment="1">
      <alignment horizontal="left" vertical="center"/>
    </xf>
    <xf numFmtId="164" fontId="0" fillId="0" borderId="0" xfId="0" quotePrefix="1" applyNumberFormat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0" fillId="0" borderId="0" xfId="0" applyAlignment="1">
      <alignment horizontal="left"/>
    </xf>
    <xf numFmtId="0" fontId="6" fillId="0" borderId="0" xfId="1"/>
    <xf numFmtId="0" fontId="0" fillId="0" borderId="1" xfId="0" applyBorder="1"/>
    <xf numFmtId="0" fontId="0" fillId="0" borderId="2" xfId="0" applyBorder="1"/>
    <xf numFmtId="0" fontId="8" fillId="0" borderId="2" xfId="0" applyFont="1" applyBorder="1"/>
    <xf numFmtId="0" fontId="0" fillId="0" borderId="3" xfId="0" applyBorder="1"/>
    <xf numFmtId="0" fontId="0" fillId="0" borderId="4" xfId="0" applyBorder="1"/>
    <xf numFmtId="0" fontId="8" fillId="0" borderId="2" xfId="0" applyFont="1" applyBorder="1" applyAlignment="1">
      <alignment horizontal="center"/>
    </xf>
    <xf numFmtId="14" fontId="8" fillId="0" borderId="2" xfId="0" applyNumberFormat="1" applyFont="1" applyBorder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0" fillId="0" borderId="0" xfId="0" applyBorder="1"/>
    <xf numFmtId="0" fontId="10" fillId="0" borderId="2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49" fontId="7" fillId="3" borderId="0" xfId="0" applyNumberFormat="1" applyFont="1" applyFill="1" applyAlignment="1" applyProtection="1">
      <alignment horizontal="center"/>
      <protection locked="0"/>
    </xf>
    <xf numFmtId="0" fontId="9" fillId="0" borderId="0" xfId="0" applyFont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0" borderId="0" xfId="0" applyFont="1" applyAlignment="1">
      <alignment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amelie.rotondo@saq.qc.ca" TargetMode="External"/><Relationship Id="rId13" Type="http://schemas.openxmlformats.org/officeDocument/2006/relationships/hyperlink" Target="mailto:m.blouin@saq.qc.ca" TargetMode="External"/><Relationship Id="rId3" Type="http://schemas.openxmlformats.org/officeDocument/2006/relationships/hyperlink" Target="mailto:maya.lamontagne@saq.qc.ca" TargetMode="External"/><Relationship Id="rId7" Type="http://schemas.openxmlformats.org/officeDocument/2006/relationships/hyperlink" Target="mailto:veronique.prudhomme@saq.qc.ca" TargetMode="External"/><Relationship Id="rId12" Type="http://schemas.openxmlformats.org/officeDocument/2006/relationships/hyperlink" Target="mailto:n.fortin@saq.qc.ca" TargetMode="External"/><Relationship Id="rId17" Type="http://schemas.openxmlformats.org/officeDocument/2006/relationships/comments" Target="../comments1.xml"/><Relationship Id="rId2" Type="http://schemas.openxmlformats.org/officeDocument/2006/relationships/hyperlink" Target="mailto:lea-emma.julien@saq.qc.ca" TargetMode="External"/><Relationship Id="rId16" Type="http://schemas.openxmlformats.org/officeDocument/2006/relationships/vmlDrawing" Target="../drawings/vmlDrawing1.vml"/><Relationship Id="rId1" Type="http://schemas.openxmlformats.org/officeDocument/2006/relationships/hyperlink" Target="mailto:m.lhermite@saq.qc.ca" TargetMode="External"/><Relationship Id="rId6" Type="http://schemas.openxmlformats.org/officeDocument/2006/relationships/hyperlink" Target="mailto:anais.richardlemieux@saq.qc.ca" TargetMode="External"/><Relationship Id="rId11" Type="http://schemas.openxmlformats.org/officeDocument/2006/relationships/hyperlink" Target="mailto:benoit.vermette@saq.qc.ca" TargetMode="External"/><Relationship Id="rId5" Type="http://schemas.openxmlformats.org/officeDocument/2006/relationships/hyperlink" Target="mailto:jean-benoit.perreault@saq.qc.ca" TargetMode="External"/><Relationship Id="rId15" Type="http://schemas.openxmlformats.org/officeDocument/2006/relationships/printerSettings" Target="../printerSettings/printerSettings2.bin"/><Relationship Id="rId10" Type="http://schemas.openxmlformats.org/officeDocument/2006/relationships/hyperlink" Target="mailto:a.veilleux@saq.qc.ca" TargetMode="External"/><Relationship Id="rId4" Type="http://schemas.openxmlformats.org/officeDocument/2006/relationships/hyperlink" Target="mailto:elodie.meyer@saq.qc.ca" TargetMode="External"/><Relationship Id="rId9" Type="http://schemas.openxmlformats.org/officeDocument/2006/relationships/hyperlink" Target="mailto:michel.tanguay@saq.qc.ca" TargetMode="External"/><Relationship Id="rId14" Type="http://schemas.openxmlformats.org/officeDocument/2006/relationships/hyperlink" Target="mailto:jeremy.dallaire@saq.qc.ca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yanik.maheu@sptp-saq.com" TargetMode="External"/><Relationship Id="rId13" Type="http://schemas.openxmlformats.org/officeDocument/2006/relationships/hyperlink" Target="mailto:marie-carmel.no&#235;l@sptp-saq.com" TargetMode="External"/><Relationship Id="rId3" Type="http://schemas.openxmlformats.org/officeDocument/2006/relationships/hyperlink" Target="mailto:chantal.champagne@sptp-saq.com" TargetMode="External"/><Relationship Id="rId7" Type="http://schemas.openxmlformats.org/officeDocument/2006/relationships/hyperlink" Target="mailto:noureddine.guezzane@sptp-saq.com" TargetMode="External"/><Relationship Id="rId12" Type="http://schemas.openxmlformats.org/officeDocument/2006/relationships/hyperlink" Target="mailto:jonathan.vachon@sptp-saq.com" TargetMode="External"/><Relationship Id="rId2" Type="http://schemas.openxmlformats.org/officeDocument/2006/relationships/hyperlink" Target="mailto:linda.belley@sptp-saq.com" TargetMode="External"/><Relationship Id="rId1" Type="http://schemas.openxmlformats.org/officeDocument/2006/relationships/hyperlink" Target="mailto:marc.beaudoin@sptp-saq.com" TargetMode="External"/><Relationship Id="rId6" Type="http://schemas.openxmlformats.org/officeDocument/2006/relationships/hyperlink" Target="mailto:jonathan.gagnon@sptp-saq.com" TargetMode="External"/><Relationship Id="rId11" Type="http://schemas.openxmlformats.org/officeDocument/2006/relationships/hyperlink" Target="mailto:charles.st-cyr@sptp-saq.com" TargetMode="External"/><Relationship Id="rId5" Type="http://schemas.openxmlformats.org/officeDocument/2006/relationships/hyperlink" Target="mailto:marie-josee.ferland@sptp-saq.com" TargetMode="External"/><Relationship Id="rId10" Type="http://schemas.openxmlformats.org/officeDocument/2006/relationships/hyperlink" Target="mailto:manon.racine@sptp-saq.com" TargetMode="External"/><Relationship Id="rId4" Type="http://schemas.openxmlformats.org/officeDocument/2006/relationships/hyperlink" Target="mailto:remy.drolet@sptp-saq.com" TargetMode="External"/><Relationship Id="rId9" Type="http://schemas.openxmlformats.org/officeDocument/2006/relationships/hyperlink" Target="mailto:julien.nado@sptp-saq.com" TargetMode="External"/><Relationship Id="rId14" Type="http://schemas.openxmlformats.org/officeDocument/2006/relationships/hyperlink" Target="mailto:y.maheu@saq.qc.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workbookViewId="0">
      <selection activeCell="C3" sqref="C3"/>
    </sheetView>
  </sheetViews>
  <sheetFormatPr baseColWidth="10" defaultColWidth="0" defaultRowHeight="15" zeroHeight="1" x14ac:dyDescent="0.25"/>
  <cols>
    <col min="1" max="1" width="3.85546875" style="26" customWidth="1"/>
    <col min="2" max="2" width="30.140625" style="26" bestFit="1" customWidth="1"/>
    <col min="3" max="3" width="34.28515625" style="26" customWidth="1"/>
    <col min="4" max="4" width="4" style="26" customWidth="1"/>
    <col min="5" max="11" width="0" style="26" hidden="1" customWidth="1"/>
    <col min="12" max="16384" width="11.42578125" style="26" hidden="1"/>
  </cols>
  <sheetData>
    <row r="1" spans="2:4" customFormat="1" ht="23.25" x14ac:dyDescent="0.35">
      <c r="B1" s="30" t="s">
        <v>773</v>
      </c>
      <c r="C1" s="30"/>
      <c r="D1" s="30"/>
    </row>
    <row r="2" spans="2:4" customFormat="1" x14ac:dyDescent="0.25"/>
    <row r="3" spans="2:4" customFormat="1" ht="21" x14ac:dyDescent="0.35">
      <c r="B3" s="33" t="s">
        <v>1194</v>
      </c>
      <c r="C3" s="29"/>
    </row>
    <row r="4" spans="2:4" customFormat="1" ht="21" x14ac:dyDescent="0.35">
      <c r="B4" s="3"/>
      <c r="C4" s="11"/>
    </row>
    <row r="5" spans="2:4" customFormat="1" ht="15.75" thickBot="1" x14ac:dyDescent="0.3"/>
    <row r="6" spans="2:4" customFormat="1" ht="15.75" thickBot="1" x14ac:dyDescent="0.3">
      <c r="B6" s="31" t="s">
        <v>760</v>
      </c>
      <c r="C6" s="32"/>
    </row>
    <row r="7" spans="2:4" customFormat="1" ht="15.75" thickTop="1" x14ac:dyDescent="0.25">
      <c r="B7" s="17"/>
      <c r="C7" s="18"/>
    </row>
    <row r="8" spans="2:4" customFormat="1" x14ac:dyDescent="0.25">
      <c r="B8" s="17" t="s">
        <v>774</v>
      </c>
      <c r="C8" s="27" t="str">
        <f>IF(C3&lt;&gt;"",VLOOKUP(C3,'SPTP(P10)'!A:L,3,0),"")</f>
        <v/>
      </c>
    </row>
    <row r="9" spans="2:4" customFormat="1" x14ac:dyDescent="0.25">
      <c r="B9" s="17" t="s">
        <v>775</v>
      </c>
      <c r="C9" s="27" t="str">
        <f>IF(C3&lt;&gt;"",VLOOKUP(C3,'SPTP(P10)'!A:L,4,0),"")</f>
        <v/>
      </c>
    </row>
    <row r="10" spans="2:4" customFormat="1" x14ac:dyDescent="0.25">
      <c r="B10" s="17" t="s">
        <v>776</v>
      </c>
      <c r="C10" s="19" t="str">
        <f>IF(C3&lt;&gt;"",VLOOKUP(C3,'SPTP(P10)'!A:L,12,0),"")</f>
        <v/>
      </c>
    </row>
    <row r="11" spans="2:4" customFormat="1" ht="15.75" thickBot="1" x14ac:dyDescent="0.3">
      <c r="B11" s="20"/>
      <c r="C11" s="21"/>
    </row>
    <row r="12" spans="2:4" customFormat="1" ht="15.75" thickBot="1" x14ac:dyDescent="0.3"/>
    <row r="13" spans="2:4" customFormat="1" ht="15.75" thickBot="1" x14ac:dyDescent="0.3">
      <c r="B13" s="31" t="s">
        <v>771</v>
      </c>
      <c r="C13" s="32"/>
    </row>
    <row r="14" spans="2:4" customFormat="1" ht="15.75" thickTop="1" x14ac:dyDescent="0.25">
      <c r="B14" s="17"/>
      <c r="C14" s="18"/>
    </row>
    <row r="15" spans="2:4" customFormat="1" x14ac:dyDescent="0.25">
      <c r="B15" s="17" t="s">
        <v>777</v>
      </c>
      <c r="C15" s="22" t="str">
        <f>IF(C3&lt;&gt;"",VLOOKUP(C3,'SPTP(P10)'!A:L,7,0),"")</f>
        <v/>
      </c>
    </row>
    <row r="16" spans="2:4" customFormat="1" x14ac:dyDescent="0.25">
      <c r="B16" s="17" t="s">
        <v>778</v>
      </c>
      <c r="C16" s="22" t="str">
        <f>IF(C3&lt;&gt;"",VLOOKUP(C3,'SPTP(P10)'!A:L,5,0),"")</f>
        <v/>
      </c>
    </row>
    <row r="17" spans="2:3" customFormat="1" x14ac:dyDescent="0.25">
      <c r="B17" s="17" t="s">
        <v>779</v>
      </c>
      <c r="C17" s="22" t="str">
        <f>IF(C3&lt;&gt;"",VLOOKUP(C3,'SPTP(P10)'!A:L,6,0),"")</f>
        <v/>
      </c>
    </row>
    <row r="18" spans="2:3" customFormat="1" x14ac:dyDescent="0.25">
      <c r="B18" s="17" t="s">
        <v>780</v>
      </c>
      <c r="C18" s="23" t="str">
        <f>IF(C3&lt;&gt;"",VLOOKUP(C3,'SPTP(P10)'!A:L,8,0),"")</f>
        <v/>
      </c>
    </row>
    <row r="19" spans="2:3" customFormat="1" ht="15.75" thickBot="1" x14ac:dyDescent="0.3">
      <c r="B19" s="20"/>
      <c r="C19" s="21"/>
    </row>
    <row r="20" spans="2:3" customFormat="1" ht="15.75" thickBot="1" x14ac:dyDescent="0.3"/>
    <row r="21" spans="2:3" customFormat="1" ht="15.75" thickBot="1" x14ac:dyDescent="0.3">
      <c r="B21" s="31" t="s">
        <v>772</v>
      </c>
      <c r="C21" s="32"/>
    </row>
    <row r="22" spans="2:3" customFormat="1" ht="15.75" thickTop="1" x14ac:dyDescent="0.25">
      <c r="B22" s="24"/>
      <c r="C22" s="18"/>
    </row>
    <row r="23" spans="2:3" customFormat="1" x14ac:dyDescent="0.25">
      <c r="B23" s="17" t="s">
        <v>781</v>
      </c>
      <c r="C23" s="22" t="str">
        <f>IF(C3&lt;&gt;"",VLOOKUP(C3,'SPTP(P10)'!A:L,10,0),"")</f>
        <v/>
      </c>
    </row>
    <row r="24" spans="2:3" customFormat="1" x14ac:dyDescent="0.25">
      <c r="B24" s="17" t="s">
        <v>782</v>
      </c>
      <c r="C24" s="23" t="str">
        <f>IF(C3&lt;&gt;"",VLOOKUP(C3,'SPTP(P10)'!A:L,9,0),"")</f>
        <v/>
      </c>
    </row>
    <row r="25" spans="2:3" customFormat="1" x14ac:dyDescent="0.25">
      <c r="B25" s="17"/>
      <c r="C25" s="18"/>
    </row>
    <row r="26" spans="2:3" customFormat="1" x14ac:dyDescent="0.25">
      <c r="B26" s="17" t="s">
        <v>785</v>
      </c>
      <c r="C26" s="25" t="str">
        <f>IF(C3&lt;&gt;"",VLOOKUP(C3,'SPTP(P10)'!A:L,11,0),"")</f>
        <v/>
      </c>
    </row>
    <row r="27" spans="2:3" customFormat="1" ht="15.75" thickBot="1" x14ac:dyDescent="0.3">
      <c r="B27" s="20"/>
      <c r="C27" s="21"/>
    </row>
    <row r="28" spans="2:3" customFormat="1" ht="15.75" thickBot="1" x14ac:dyDescent="0.3"/>
    <row r="29" spans="2:3" customFormat="1" ht="15.75" thickBot="1" x14ac:dyDescent="0.3">
      <c r="B29" s="31" t="s">
        <v>786</v>
      </c>
      <c r="C29" s="32"/>
    </row>
    <row r="30" spans="2:3" customFormat="1" ht="15.75" thickTop="1" x14ac:dyDescent="0.25">
      <c r="B30" s="17"/>
      <c r="C30" s="18"/>
    </row>
    <row r="31" spans="2:3" customFormat="1" x14ac:dyDescent="0.25">
      <c r="B31" s="17" t="s">
        <v>787</v>
      </c>
      <c r="C31" s="22" t="str">
        <f>IFERROR(VLOOKUP(C26,'Coordonnées délégué'!A:D,2,0),"")</f>
        <v/>
      </c>
    </row>
    <row r="32" spans="2:3" customFormat="1" x14ac:dyDescent="0.25">
      <c r="B32" s="17" t="s">
        <v>666</v>
      </c>
      <c r="C32" s="28" t="str">
        <f>IFERROR(VLOOKUP(C26,'Coordonnées délégué'!A:D,3,0),"")</f>
        <v/>
      </c>
    </row>
    <row r="33" spans="2:3" customFormat="1" x14ac:dyDescent="0.25">
      <c r="B33" s="17" t="s">
        <v>788</v>
      </c>
      <c r="C33" s="28" t="str">
        <f>IFERROR(VLOOKUP(C26,'Coordonnées délégué'!A:D,4,0),"")</f>
        <v/>
      </c>
    </row>
    <row r="34" spans="2:3" customFormat="1" ht="15.75" thickBot="1" x14ac:dyDescent="0.3">
      <c r="B34" s="20"/>
      <c r="C34" s="21"/>
    </row>
    <row r="35" spans="2:3" customFormat="1" x14ac:dyDescent="0.25">
      <c r="B35" s="26"/>
      <c r="C35" s="26"/>
    </row>
  </sheetData>
  <sheetProtection algorithmName="SHA-512" hashValue="VSOGWMz1vXPjPWi8MVArsY5fkKBmH+o0itLT2fP/zt2KXbjSCycVtD0tjTRBtFYu5E9hApSSIvRIaldIdrZRAg==" saltValue="vF7IQykqrm0Bm/gAdaJF8A==" spinCount="100000" sheet="1" objects="1" scenarios="1" selectLockedCells="1"/>
  <mergeCells count="5">
    <mergeCell ref="B1:D1"/>
    <mergeCell ref="B6:C6"/>
    <mergeCell ref="B13:C13"/>
    <mergeCell ref="B21:C21"/>
    <mergeCell ref="B29:C29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487"/>
  <sheetViews>
    <sheetView zoomScaleNormal="100" workbookViewId="0">
      <pane ySplit="1" topLeftCell="A182" activePane="bottomLeft" state="frozen"/>
      <selection pane="bottomLeft" activeCell="K9" sqref="K9 K15 K27 K39 K41 K54 K70 K86 K95:K96 K102 K113:K114 K139 K145 K159 K182 K196 K203 K211 K224 K240 K244 K273 K282 K296 K311 K314 K321 K323 K333:K334 K348 K384 K393 K407 K440"/>
    </sheetView>
  </sheetViews>
  <sheetFormatPr baseColWidth="10" defaultRowHeight="15" x14ac:dyDescent="0.25"/>
  <cols>
    <col min="1" max="2" width="7.7109375" style="4" customWidth="1"/>
    <col min="3" max="3" width="20.140625" style="5" bestFit="1" customWidth="1"/>
    <col min="4" max="4" width="18.28515625" style="5" bestFit="1" customWidth="1"/>
    <col min="5" max="5" width="10.5703125" style="5" customWidth="1"/>
    <col min="6" max="6" width="6" style="5" customWidth="1"/>
    <col min="7" max="7" width="31.5703125" style="5" customWidth="1"/>
    <col min="8" max="8" width="17.42578125" style="5" customWidth="1"/>
    <col min="9" max="9" width="18" style="5" customWidth="1"/>
    <col min="10" max="10" width="16.42578125" style="5" customWidth="1"/>
    <col min="11" max="11" width="21.5703125" style="5" customWidth="1"/>
    <col min="12" max="12" width="45" style="5" bestFit="1" customWidth="1"/>
    <col min="14" max="16384" width="11.42578125" style="5"/>
  </cols>
  <sheetData>
    <row r="1" spans="1:12" s="3" customFormat="1" x14ac:dyDescent="0.25">
      <c r="A1" s="12" t="s">
        <v>0</v>
      </c>
      <c r="B1" s="1" t="s">
        <v>0</v>
      </c>
      <c r="C1" s="1" t="s">
        <v>1</v>
      </c>
      <c r="D1" s="1" t="s">
        <v>2</v>
      </c>
      <c r="E1" s="1" t="s">
        <v>3</v>
      </c>
      <c r="F1" s="2" t="s">
        <v>4</v>
      </c>
      <c r="G1" s="2" t="s">
        <v>5</v>
      </c>
      <c r="H1" s="9" t="s">
        <v>6</v>
      </c>
      <c r="I1" s="9" t="s">
        <v>7</v>
      </c>
      <c r="J1" s="9" t="s">
        <v>8</v>
      </c>
      <c r="K1" s="2" t="s">
        <v>9</v>
      </c>
      <c r="L1" s="2" t="s">
        <v>666</v>
      </c>
    </row>
    <row r="2" spans="1:12" x14ac:dyDescent="0.25">
      <c r="A2" s="14" t="str">
        <f t="shared" ref="A2:A65" si="0">TEXT(B2,"0000000")</f>
        <v>1205764</v>
      </c>
      <c r="B2" s="4">
        <v>1205764</v>
      </c>
      <c r="C2" s="5" t="s">
        <v>10</v>
      </c>
      <c r="D2" s="5" t="s">
        <v>11</v>
      </c>
      <c r="E2" s="5" t="s">
        <v>12</v>
      </c>
      <c r="F2" s="5">
        <v>14624</v>
      </c>
      <c r="G2" s="5" t="s">
        <v>13</v>
      </c>
      <c r="H2" s="6">
        <v>41091</v>
      </c>
      <c r="I2" s="5" t="s">
        <v>14</v>
      </c>
      <c r="J2" s="5" t="s">
        <v>770</v>
      </c>
      <c r="K2" s="5" t="s">
        <v>761</v>
      </c>
      <c r="L2" s="5" t="s">
        <v>669</v>
      </c>
    </row>
    <row r="3" spans="1:12" x14ac:dyDescent="0.25">
      <c r="A3" s="14" t="str">
        <f t="shared" si="0"/>
        <v>0701623</v>
      </c>
      <c r="B3" s="4">
        <v>701623</v>
      </c>
      <c r="C3" s="5" t="s">
        <v>15</v>
      </c>
      <c r="D3" s="5" t="s">
        <v>16</v>
      </c>
      <c r="E3" s="5" t="s">
        <v>17</v>
      </c>
      <c r="F3" s="5">
        <v>16700</v>
      </c>
      <c r="G3" s="5" t="s">
        <v>18</v>
      </c>
      <c r="H3" s="6">
        <v>39222</v>
      </c>
      <c r="I3" s="6">
        <v>39222</v>
      </c>
      <c r="J3" s="5" t="s">
        <v>759</v>
      </c>
      <c r="K3" s="5" t="s">
        <v>19</v>
      </c>
      <c r="L3" s="5" t="s">
        <v>816</v>
      </c>
    </row>
    <row r="4" spans="1:12" x14ac:dyDescent="0.25">
      <c r="A4" s="14" t="str">
        <f t="shared" si="0"/>
        <v>2001644</v>
      </c>
      <c r="B4" s="4">
        <v>2001644</v>
      </c>
      <c r="C4" s="5" t="s">
        <v>20</v>
      </c>
      <c r="D4" s="5" t="s">
        <v>21</v>
      </c>
      <c r="E4" s="5" t="s">
        <v>17</v>
      </c>
      <c r="F4" s="5">
        <v>14350</v>
      </c>
      <c r="G4" s="5" t="s">
        <v>18</v>
      </c>
      <c r="H4" s="6">
        <v>42281</v>
      </c>
      <c r="I4" s="6">
        <v>42281</v>
      </c>
      <c r="J4" s="5" t="s">
        <v>759</v>
      </c>
      <c r="K4" s="5" t="s">
        <v>762</v>
      </c>
      <c r="L4" s="5" t="s">
        <v>817</v>
      </c>
    </row>
    <row r="5" spans="1:12" x14ac:dyDescent="0.25">
      <c r="A5" s="14" t="str">
        <f t="shared" si="0"/>
        <v>1206648</v>
      </c>
      <c r="B5" s="4">
        <v>1206648</v>
      </c>
      <c r="C5" s="5" t="s">
        <v>22</v>
      </c>
      <c r="D5" s="5" t="s">
        <v>23</v>
      </c>
      <c r="E5" s="5" t="s">
        <v>17</v>
      </c>
      <c r="F5" s="5">
        <v>14350</v>
      </c>
      <c r="G5" s="5" t="s">
        <v>24</v>
      </c>
      <c r="H5" s="6">
        <v>41112</v>
      </c>
      <c r="I5" s="6">
        <v>41112</v>
      </c>
      <c r="J5" s="5" t="s">
        <v>759</v>
      </c>
      <c r="K5" s="5" t="s">
        <v>762</v>
      </c>
      <c r="L5" s="5" t="s">
        <v>670</v>
      </c>
    </row>
    <row r="6" spans="1:12" x14ac:dyDescent="0.25">
      <c r="A6" s="14" t="str">
        <f t="shared" si="0"/>
        <v>0506600</v>
      </c>
      <c r="B6" s="4">
        <v>506600</v>
      </c>
      <c r="C6" s="5" t="s">
        <v>25</v>
      </c>
      <c r="D6" s="5" t="s">
        <v>26</v>
      </c>
      <c r="E6" s="5" t="s">
        <v>17</v>
      </c>
      <c r="F6" s="5">
        <v>12316</v>
      </c>
      <c r="G6" s="5" t="s">
        <v>27</v>
      </c>
      <c r="H6" s="6">
        <v>38613</v>
      </c>
      <c r="I6" s="6">
        <v>38613</v>
      </c>
      <c r="J6" s="5" t="s">
        <v>759</v>
      </c>
      <c r="K6" s="5" t="s">
        <v>763</v>
      </c>
      <c r="L6" s="5" t="s">
        <v>818</v>
      </c>
    </row>
    <row r="7" spans="1:12" x14ac:dyDescent="0.25">
      <c r="A7" s="14" t="str">
        <f t="shared" si="0"/>
        <v>2004437</v>
      </c>
      <c r="B7" s="4">
        <v>2004437</v>
      </c>
      <c r="C7" s="5" t="s">
        <v>28</v>
      </c>
      <c r="D7" s="5" t="s">
        <v>29</v>
      </c>
      <c r="E7" s="5" t="s">
        <v>12</v>
      </c>
      <c r="F7" s="5">
        <v>17308</v>
      </c>
      <c r="G7" s="5" t="s">
        <v>30</v>
      </c>
      <c r="H7" s="6">
        <v>43366</v>
      </c>
      <c r="I7" s="5" t="s">
        <v>14</v>
      </c>
      <c r="J7" s="5" t="s">
        <v>759</v>
      </c>
      <c r="K7" s="5" t="s">
        <v>50</v>
      </c>
      <c r="L7" s="5" t="s">
        <v>671</v>
      </c>
    </row>
    <row r="8" spans="1:12" x14ac:dyDescent="0.25">
      <c r="A8" s="14" t="str">
        <f t="shared" si="0"/>
        <v>9201864</v>
      </c>
      <c r="B8" s="4">
        <v>9201864</v>
      </c>
      <c r="C8" s="5" t="s">
        <v>31</v>
      </c>
      <c r="D8" s="5" t="s">
        <v>32</v>
      </c>
      <c r="E8" s="5" t="s">
        <v>17</v>
      </c>
      <c r="F8" s="5">
        <v>12210</v>
      </c>
      <c r="G8" s="5" t="s">
        <v>27</v>
      </c>
      <c r="H8" s="6">
        <v>33805</v>
      </c>
      <c r="I8" s="6">
        <v>38315</v>
      </c>
      <c r="J8" s="5" t="s">
        <v>759</v>
      </c>
      <c r="K8" s="5" t="s">
        <v>763</v>
      </c>
      <c r="L8" s="5" t="s">
        <v>672</v>
      </c>
    </row>
    <row r="9" spans="1:12" x14ac:dyDescent="0.25">
      <c r="A9" s="14" t="str">
        <f t="shared" si="0"/>
        <v>1200161</v>
      </c>
      <c r="B9" s="4">
        <v>1200161</v>
      </c>
      <c r="C9" s="5" t="s">
        <v>34</v>
      </c>
      <c r="D9" s="5" t="s">
        <v>35</v>
      </c>
      <c r="E9" s="5" t="s">
        <v>17</v>
      </c>
      <c r="F9" s="5">
        <v>14627</v>
      </c>
      <c r="G9" s="5" t="s">
        <v>18</v>
      </c>
      <c r="H9" s="6">
        <v>40944</v>
      </c>
      <c r="I9" s="6">
        <v>43219</v>
      </c>
      <c r="J9" s="5" t="s">
        <v>759</v>
      </c>
      <c r="K9" s="15" t="s">
        <v>802</v>
      </c>
      <c r="L9" s="5" t="s">
        <v>819</v>
      </c>
    </row>
    <row r="10" spans="1:12" x14ac:dyDescent="0.25">
      <c r="A10" s="14" t="str">
        <f t="shared" si="0"/>
        <v>9704487</v>
      </c>
      <c r="B10" s="4">
        <v>9704487</v>
      </c>
      <c r="C10" s="5" t="s">
        <v>36</v>
      </c>
      <c r="D10" s="5" t="s">
        <v>37</v>
      </c>
      <c r="E10" s="5" t="s">
        <v>17</v>
      </c>
      <c r="F10" s="5">
        <v>14646</v>
      </c>
      <c r="G10" s="5" t="s">
        <v>38</v>
      </c>
      <c r="H10" s="6">
        <v>35765</v>
      </c>
      <c r="I10" s="6">
        <v>35765</v>
      </c>
      <c r="J10" s="5" t="s">
        <v>759</v>
      </c>
      <c r="K10" s="5" t="s">
        <v>41</v>
      </c>
      <c r="L10" s="5" t="s">
        <v>820</v>
      </c>
    </row>
    <row r="11" spans="1:12" x14ac:dyDescent="0.25">
      <c r="A11" s="14" t="str">
        <f t="shared" si="0"/>
        <v>0300376</v>
      </c>
      <c r="B11" s="4">
        <v>300376</v>
      </c>
      <c r="C11" s="5" t="s">
        <v>39</v>
      </c>
      <c r="D11" s="5" t="s">
        <v>40</v>
      </c>
      <c r="E11" s="5" t="s">
        <v>17</v>
      </c>
      <c r="F11" s="5">
        <v>14639</v>
      </c>
      <c r="G11" s="5" t="s">
        <v>18</v>
      </c>
      <c r="H11" s="6">
        <v>37683</v>
      </c>
      <c r="I11" s="6">
        <v>37683</v>
      </c>
      <c r="J11" s="5" t="s">
        <v>759</v>
      </c>
      <c r="K11" s="5" t="s">
        <v>41</v>
      </c>
      <c r="L11" s="5" t="s">
        <v>821</v>
      </c>
    </row>
    <row r="12" spans="1:12" x14ac:dyDescent="0.25">
      <c r="A12" s="14" t="str">
        <f t="shared" si="0"/>
        <v>1000249</v>
      </c>
      <c r="B12" s="4">
        <v>1000249</v>
      </c>
      <c r="C12" s="5" t="s">
        <v>42</v>
      </c>
      <c r="D12" s="5" t="s">
        <v>43</v>
      </c>
      <c r="E12" s="5" t="s">
        <v>17</v>
      </c>
      <c r="F12" s="5">
        <v>14400</v>
      </c>
      <c r="G12" s="5" t="s">
        <v>44</v>
      </c>
      <c r="H12" s="6">
        <v>40230</v>
      </c>
      <c r="I12" s="6">
        <v>40230</v>
      </c>
      <c r="J12" s="5" t="s">
        <v>759</v>
      </c>
      <c r="K12" s="5" t="s">
        <v>762</v>
      </c>
      <c r="L12" s="5" t="s">
        <v>822</v>
      </c>
    </row>
    <row r="13" spans="1:12" x14ac:dyDescent="0.25">
      <c r="A13" s="14" t="str">
        <f t="shared" si="0"/>
        <v>1207240</v>
      </c>
      <c r="B13" s="4">
        <v>1207240</v>
      </c>
      <c r="C13" s="5" t="s">
        <v>45</v>
      </c>
      <c r="D13" s="5" t="s">
        <v>46</v>
      </c>
      <c r="E13" s="5" t="s">
        <v>17</v>
      </c>
      <c r="F13" s="5">
        <v>16700</v>
      </c>
      <c r="G13" s="5" t="s">
        <v>27</v>
      </c>
      <c r="H13" s="6">
        <v>41175</v>
      </c>
      <c r="I13" s="6">
        <v>41175</v>
      </c>
      <c r="J13" s="5" t="s">
        <v>759</v>
      </c>
      <c r="K13" s="5" t="s">
        <v>19</v>
      </c>
      <c r="L13" s="5" t="s">
        <v>673</v>
      </c>
    </row>
    <row r="14" spans="1:12" x14ac:dyDescent="0.25">
      <c r="A14" s="14" t="str">
        <f t="shared" si="0"/>
        <v>0404988</v>
      </c>
      <c r="B14" s="4">
        <v>404988</v>
      </c>
      <c r="C14" s="5" t="s">
        <v>47</v>
      </c>
      <c r="D14" s="5" t="s">
        <v>48</v>
      </c>
      <c r="E14" s="5" t="s">
        <v>17</v>
      </c>
      <c r="F14" s="5">
        <v>12314</v>
      </c>
      <c r="G14" s="5" t="s">
        <v>49</v>
      </c>
      <c r="H14" s="6">
        <v>38187</v>
      </c>
      <c r="I14" s="6">
        <v>38187</v>
      </c>
      <c r="J14" s="5" t="s">
        <v>759</v>
      </c>
      <c r="K14" s="5" t="s">
        <v>763</v>
      </c>
      <c r="L14" s="5" t="s">
        <v>823</v>
      </c>
    </row>
    <row r="15" spans="1:12" x14ac:dyDescent="0.25">
      <c r="A15" s="14" t="str">
        <f t="shared" si="0"/>
        <v>0200311</v>
      </c>
      <c r="B15" s="4">
        <v>200311</v>
      </c>
      <c r="C15" s="5" t="s">
        <v>51</v>
      </c>
      <c r="D15" s="5" t="s">
        <v>52</v>
      </c>
      <c r="E15" s="5" t="s">
        <v>17</v>
      </c>
      <c r="F15" s="5">
        <v>14627</v>
      </c>
      <c r="G15" s="5" t="s">
        <v>38</v>
      </c>
      <c r="H15" s="6">
        <v>37298</v>
      </c>
      <c r="I15" s="6">
        <v>37298</v>
      </c>
      <c r="J15" s="5" t="s">
        <v>759</v>
      </c>
      <c r="K15" s="15" t="s">
        <v>802</v>
      </c>
      <c r="L15" s="5" t="s">
        <v>674</v>
      </c>
    </row>
    <row r="16" spans="1:12" x14ac:dyDescent="0.25">
      <c r="A16" s="14" t="str">
        <f t="shared" si="0"/>
        <v>0100412</v>
      </c>
      <c r="B16" s="4">
        <v>100412</v>
      </c>
      <c r="C16" s="5" t="s">
        <v>53</v>
      </c>
      <c r="D16" s="5" t="s">
        <v>54</v>
      </c>
      <c r="E16" s="5" t="s">
        <v>17</v>
      </c>
      <c r="F16" s="5">
        <v>14350</v>
      </c>
      <c r="G16" s="5" t="s">
        <v>27</v>
      </c>
      <c r="H16" s="6">
        <v>36969</v>
      </c>
      <c r="I16" s="6">
        <v>36969</v>
      </c>
      <c r="J16" s="5" t="s">
        <v>759</v>
      </c>
      <c r="K16" s="5" t="s">
        <v>762</v>
      </c>
      <c r="L16" s="5" t="s">
        <v>824</v>
      </c>
    </row>
    <row r="17" spans="1:12" x14ac:dyDescent="0.25">
      <c r="A17" s="14" t="str">
        <f t="shared" si="0"/>
        <v>0000471</v>
      </c>
      <c r="B17" s="13" t="s">
        <v>784</v>
      </c>
      <c r="C17" s="5" t="s">
        <v>55</v>
      </c>
      <c r="D17" s="5" t="s">
        <v>56</v>
      </c>
      <c r="E17" s="5" t="s">
        <v>17</v>
      </c>
      <c r="F17" s="5">
        <v>14618</v>
      </c>
      <c r="G17" s="5" t="s">
        <v>18</v>
      </c>
      <c r="H17" s="6">
        <v>36584</v>
      </c>
      <c r="I17" s="6">
        <v>36584</v>
      </c>
      <c r="J17" s="5" t="s">
        <v>759</v>
      </c>
      <c r="K17" s="5" t="s">
        <v>41</v>
      </c>
      <c r="L17" s="5" t="s">
        <v>825</v>
      </c>
    </row>
    <row r="18" spans="1:12" x14ac:dyDescent="0.25">
      <c r="A18" s="14" t="str">
        <f t="shared" si="0"/>
        <v>0610006</v>
      </c>
      <c r="B18" s="4">
        <v>610006</v>
      </c>
      <c r="C18" s="5" t="s">
        <v>57</v>
      </c>
      <c r="D18" s="5" t="s">
        <v>58</v>
      </c>
      <c r="E18" s="5" t="s">
        <v>17</v>
      </c>
      <c r="F18" s="5">
        <v>14624</v>
      </c>
      <c r="G18" s="5" t="s">
        <v>13</v>
      </c>
      <c r="H18" s="6">
        <v>39943</v>
      </c>
      <c r="I18" s="6">
        <v>39943</v>
      </c>
      <c r="J18" s="5" t="s">
        <v>759</v>
      </c>
      <c r="K18" s="5" t="s">
        <v>761</v>
      </c>
      <c r="L18" s="5" t="s">
        <v>826</v>
      </c>
    </row>
    <row r="19" spans="1:12" x14ac:dyDescent="0.25">
      <c r="A19" s="14" t="str">
        <f t="shared" si="0"/>
        <v>1105907</v>
      </c>
      <c r="B19" s="4">
        <v>1105907</v>
      </c>
      <c r="C19" s="5" t="s">
        <v>59</v>
      </c>
      <c r="D19" s="5" t="s">
        <v>40</v>
      </c>
      <c r="E19" s="5" t="s">
        <v>17</v>
      </c>
      <c r="F19" s="5">
        <v>14400</v>
      </c>
      <c r="G19" s="5" t="s">
        <v>44</v>
      </c>
      <c r="H19" s="6">
        <v>40770</v>
      </c>
      <c r="I19" s="6">
        <v>40769</v>
      </c>
      <c r="J19" s="5" t="s">
        <v>759</v>
      </c>
      <c r="K19" s="5" t="s">
        <v>762</v>
      </c>
      <c r="L19" s="5" t="s">
        <v>675</v>
      </c>
    </row>
    <row r="20" spans="1:12" x14ac:dyDescent="0.25">
      <c r="A20" s="14" t="str">
        <f t="shared" si="0"/>
        <v>0616722</v>
      </c>
      <c r="B20" s="4">
        <v>616722</v>
      </c>
      <c r="C20" s="5" t="s">
        <v>60</v>
      </c>
      <c r="D20" s="5" t="s">
        <v>61</v>
      </c>
      <c r="E20" s="5" t="s">
        <v>17</v>
      </c>
      <c r="F20" s="5">
        <v>12210</v>
      </c>
      <c r="G20" s="5" t="s">
        <v>27</v>
      </c>
      <c r="H20" s="6">
        <v>39173</v>
      </c>
      <c r="I20" s="6">
        <v>41098</v>
      </c>
      <c r="J20" s="5" t="s">
        <v>759</v>
      </c>
      <c r="K20" s="5" t="s">
        <v>763</v>
      </c>
      <c r="L20" s="5" t="s">
        <v>827</v>
      </c>
    </row>
    <row r="21" spans="1:12" x14ac:dyDescent="0.25">
      <c r="A21" s="14" t="str">
        <f t="shared" si="0"/>
        <v>0810176</v>
      </c>
      <c r="B21" s="4">
        <v>810176</v>
      </c>
      <c r="C21" s="5" t="s">
        <v>62</v>
      </c>
      <c r="D21" s="5" t="s">
        <v>63</v>
      </c>
      <c r="E21" s="5" t="s">
        <v>17</v>
      </c>
      <c r="F21" s="5">
        <v>14650</v>
      </c>
      <c r="G21" s="5" t="s">
        <v>18</v>
      </c>
      <c r="H21" s="6">
        <v>39736</v>
      </c>
      <c r="I21" s="6">
        <v>39741</v>
      </c>
      <c r="J21" s="5" t="s">
        <v>759</v>
      </c>
      <c r="K21" s="5" t="s">
        <v>761</v>
      </c>
      <c r="L21" s="5" t="s">
        <v>807</v>
      </c>
    </row>
    <row r="22" spans="1:12" x14ac:dyDescent="0.25">
      <c r="A22" s="14" t="str">
        <f t="shared" si="0"/>
        <v>0402669</v>
      </c>
      <c r="B22" s="4">
        <v>402669</v>
      </c>
      <c r="C22" s="5" t="s">
        <v>62</v>
      </c>
      <c r="D22" s="5" t="s">
        <v>64</v>
      </c>
      <c r="E22" s="5" t="s">
        <v>17</v>
      </c>
      <c r="F22" s="5">
        <v>14682</v>
      </c>
      <c r="G22" s="5" t="s">
        <v>18</v>
      </c>
      <c r="H22" s="6">
        <v>41301</v>
      </c>
      <c r="I22" s="6">
        <v>41301</v>
      </c>
      <c r="J22" s="5" t="s">
        <v>759</v>
      </c>
      <c r="K22" s="5" t="s">
        <v>41</v>
      </c>
      <c r="L22" s="5" t="s">
        <v>828</v>
      </c>
    </row>
    <row r="23" spans="1:12" x14ac:dyDescent="0.25">
      <c r="A23" s="14" t="str">
        <f t="shared" si="0"/>
        <v>0100313</v>
      </c>
      <c r="B23" s="4">
        <v>100313</v>
      </c>
      <c r="C23" s="5" t="s">
        <v>65</v>
      </c>
      <c r="D23" s="5" t="s">
        <v>66</v>
      </c>
      <c r="E23" s="5" t="s">
        <v>17</v>
      </c>
      <c r="F23" s="5">
        <v>11117</v>
      </c>
      <c r="G23" s="5" t="s">
        <v>18</v>
      </c>
      <c r="H23" s="6">
        <v>36913</v>
      </c>
      <c r="I23" s="6">
        <v>36913</v>
      </c>
      <c r="J23" s="5" t="s">
        <v>759</v>
      </c>
      <c r="K23" s="5" t="s">
        <v>765</v>
      </c>
      <c r="L23" s="5" t="s">
        <v>829</v>
      </c>
    </row>
    <row r="24" spans="1:12" x14ac:dyDescent="0.25">
      <c r="A24" s="14" t="str">
        <f t="shared" si="0"/>
        <v>0408724</v>
      </c>
      <c r="B24" s="4">
        <v>408724</v>
      </c>
      <c r="C24" s="5" t="s">
        <v>67</v>
      </c>
      <c r="D24" s="5" t="s">
        <v>32</v>
      </c>
      <c r="E24" s="5" t="s">
        <v>17</v>
      </c>
      <c r="F24" s="5">
        <v>16700</v>
      </c>
      <c r="G24" s="5" t="s">
        <v>18</v>
      </c>
      <c r="H24" s="6">
        <v>39523</v>
      </c>
      <c r="I24" s="6">
        <v>39523</v>
      </c>
      <c r="J24" s="5" t="s">
        <v>759</v>
      </c>
      <c r="K24" s="5" t="s">
        <v>19</v>
      </c>
      <c r="L24" s="5" t="s">
        <v>830</v>
      </c>
    </row>
    <row r="25" spans="1:12" x14ac:dyDescent="0.25">
      <c r="A25" s="14" t="str">
        <f t="shared" si="0"/>
        <v>8802449</v>
      </c>
      <c r="B25" s="4">
        <v>8802449</v>
      </c>
      <c r="C25" s="5" t="s">
        <v>68</v>
      </c>
      <c r="D25" s="5" t="s">
        <v>69</v>
      </c>
      <c r="E25" s="5" t="s">
        <v>17</v>
      </c>
      <c r="F25" s="5">
        <v>18050</v>
      </c>
      <c r="G25" s="5" t="s">
        <v>70</v>
      </c>
      <c r="H25" s="6">
        <v>32603</v>
      </c>
      <c r="I25" s="6">
        <v>32645</v>
      </c>
      <c r="J25" s="5" t="s">
        <v>759</v>
      </c>
      <c r="K25" s="5" t="s">
        <v>19</v>
      </c>
      <c r="L25" s="5" t="s">
        <v>831</v>
      </c>
    </row>
    <row r="26" spans="1:12" x14ac:dyDescent="0.25">
      <c r="A26" s="14" t="str">
        <f t="shared" si="0"/>
        <v>0405878</v>
      </c>
      <c r="B26" s="4">
        <v>405878</v>
      </c>
      <c r="C26" s="5" t="s">
        <v>71</v>
      </c>
      <c r="D26" s="5" t="s">
        <v>72</v>
      </c>
      <c r="E26" s="5" t="s">
        <v>17</v>
      </c>
      <c r="F26" s="5">
        <v>26331</v>
      </c>
      <c r="G26" s="5" t="s">
        <v>27</v>
      </c>
      <c r="H26" s="6">
        <v>38299</v>
      </c>
      <c r="I26" s="6">
        <v>38299</v>
      </c>
      <c r="J26" s="5" t="s">
        <v>759</v>
      </c>
      <c r="K26" s="5" t="s">
        <v>766</v>
      </c>
      <c r="L26" s="5" t="s">
        <v>832</v>
      </c>
    </row>
    <row r="27" spans="1:12" x14ac:dyDescent="0.25">
      <c r="A27" s="14" t="str">
        <f t="shared" si="0"/>
        <v>9704479</v>
      </c>
      <c r="B27" s="4">
        <v>9704479</v>
      </c>
      <c r="C27" s="5" t="s">
        <v>73</v>
      </c>
      <c r="D27" s="5" t="s">
        <v>74</v>
      </c>
      <c r="E27" s="5" t="s">
        <v>17</v>
      </c>
      <c r="F27" s="5">
        <v>14621</v>
      </c>
      <c r="G27" s="5" t="s">
        <v>18</v>
      </c>
      <c r="H27" s="6">
        <v>35765</v>
      </c>
      <c r="I27" s="6">
        <v>35765</v>
      </c>
      <c r="J27" s="5" t="s">
        <v>759</v>
      </c>
      <c r="K27" s="15" t="s">
        <v>802</v>
      </c>
      <c r="L27" s="5" t="s">
        <v>833</v>
      </c>
    </row>
    <row r="28" spans="1:12" x14ac:dyDescent="0.25">
      <c r="A28" s="14" t="str">
        <f t="shared" si="0"/>
        <v>0818146</v>
      </c>
      <c r="B28" s="4">
        <v>818146</v>
      </c>
      <c r="C28" s="5" t="s">
        <v>75</v>
      </c>
      <c r="D28" s="5" t="s">
        <v>76</v>
      </c>
      <c r="E28" s="5" t="s">
        <v>17</v>
      </c>
      <c r="F28" s="5">
        <v>16500</v>
      </c>
      <c r="G28" s="5" t="s">
        <v>27</v>
      </c>
      <c r="H28" s="6">
        <v>39796</v>
      </c>
      <c r="I28" s="6">
        <v>39796</v>
      </c>
      <c r="J28" s="5" t="s">
        <v>759</v>
      </c>
      <c r="K28" s="5" t="s">
        <v>19</v>
      </c>
      <c r="L28" s="5" t="s">
        <v>834</v>
      </c>
    </row>
    <row r="29" spans="1:12" x14ac:dyDescent="0.25">
      <c r="A29" s="14" t="str">
        <f t="shared" si="0"/>
        <v>9914490</v>
      </c>
      <c r="B29" s="4">
        <v>9914490</v>
      </c>
      <c r="C29" s="5" t="s">
        <v>78</v>
      </c>
      <c r="D29" s="5" t="s">
        <v>43</v>
      </c>
      <c r="E29" s="5" t="s">
        <v>17</v>
      </c>
      <c r="F29" s="5">
        <v>11110</v>
      </c>
      <c r="G29" s="5" t="s">
        <v>18</v>
      </c>
      <c r="H29" s="6">
        <v>36465</v>
      </c>
      <c r="I29" s="6">
        <v>36465</v>
      </c>
      <c r="J29" s="5" t="s">
        <v>759</v>
      </c>
      <c r="K29" s="5" t="s">
        <v>765</v>
      </c>
      <c r="L29" s="5" t="s">
        <v>676</v>
      </c>
    </row>
    <row r="30" spans="1:12" x14ac:dyDescent="0.25">
      <c r="A30" s="14" t="str">
        <f t="shared" si="0"/>
        <v>0211573</v>
      </c>
      <c r="B30" s="4">
        <v>211573</v>
      </c>
      <c r="C30" s="5" t="s">
        <v>79</v>
      </c>
      <c r="D30" s="5" t="s">
        <v>80</v>
      </c>
      <c r="E30" s="5" t="s">
        <v>17</v>
      </c>
      <c r="F30" s="5">
        <v>15475</v>
      </c>
      <c r="G30" s="5" t="s">
        <v>81</v>
      </c>
      <c r="H30" s="6">
        <v>37592</v>
      </c>
      <c r="I30" s="6">
        <v>37592</v>
      </c>
      <c r="J30" s="5" t="s">
        <v>759</v>
      </c>
      <c r="K30" s="5" t="s">
        <v>767</v>
      </c>
      <c r="L30" s="5" t="s">
        <v>835</v>
      </c>
    </row>
    <row r="31" spans="1:12" x14ac:dyDescent="0.25">
      <c r="A31" s="14" t="str">
        <f t="shared" si="0"/>
        <v>0202051</v>
      </c>
      <c r="B31" s="4">
        <v>202051</v>
      </c>
      <c r="C31" s="5" t="s">
        <v>79</v>
      </c>
      <c r="D31" s="5" t="s">
        <v>82</v>
      </c>
      <c r="E31" s="5" t="s">
        <v>17</v>
      </c>
      <c r="F31" s="5">
        <v>26221</v>
      </c>
      <c r="G31" s="5" t="s">
        <v>30</v>
      </c>
      <c r="H31" s="6">
        <v>38201</v>
      </c>
      <c r="I31" s="6">
        <v>38201</v>
      </c>
      <c r="J31" s="5" t="s">
        <v>759</v>
      </c>
      <c r="K31" s="5" t="s">
        <v>50</v>
      </c>
      <c r="L31" s="5" t="s">
        <v>836</v>
      </c>
    </row>
    <row r="32" spans="1:12" x14ac:dyDescent="0.25">
      <c r="A32" s="14" t="str">
        <f t="shared" si="0"/>
        <v>9702770</v>
      </c>
      <c r="B32" s="4">
        <v>9702770</v>
      </c>
      <c r="C32" s="5" t="s">
        <v>83</v>
      </c>
      <c r="D32" s="5" t="s">
        <v>84</v>
      </c>
      <c r="E32" s="5" t="s">
        <v>17</v>
      </c>
      <c r="F32" s="5">
        <v>14400</v>
      </c>
      <c r="G32" s="5" t="s">
        <v>44</v>
      </c>
      <c r="H32" s="6">
        <v>35688</v>
      </c>
      <c r="I32" s="6">
        <v>36675</v>
      </c>
      <c r="J32" s="5" t="s">
        <v>759</v>
      </c>
      <c r="K32" s="5" t="s">
        <v>762</v>
      </c>
      <c r="L32" s="5" t="s">
        <v>837</v>
      </c>
    </row>
    <row r="33" spans="1:12" x14ac:dyDescent="0.25">
      <c r="A33" s="14" t="str">
        <f t="shared" si="0"/>
        <v>0400176</v>
      </c>
      <c r="B33" s="4">
        <v>400176</v>
      </c>
      <c r="C33" s="5" t="s">
        <v>85</v>
      </c>
      <c r="D33" s="5" t="s">
        <v>86</v>
      </c>
      <c r="E33" s="5" t="s">
        <v>17</v>
      </c>
      <c r="F33" s="5">
        <v>14647</v>
      </c>
      <c r="G33" s="5" t="s">
        <v>18</v>
      </c>
      <c r="H33" s="6">
        <v>38033</v>
      </c>
      <c r="I33" s="6">
        <v>38033</v>
      </c>
      <c r="J33" s="5" t="s">
        <v>759</v>
      </c>
      <c r="K33" s="5" t="s">
        <v>33</v>
      </c>
      <c r="L33" s="5" t="s">
        <v>838</v>
      </c>
    </row>
    <row r="34" spans="1:12" x14ac:dyDescent="0.25">
      <c r="A34" s="14" t="str">
        <f t="shared" si="0"/>
        <v>0714246</v>
      </c>
      <c r="B34" s="4">
        <v>714246</v>
      </c>
      <c r="C34" s="5" t="s">
        <v>87</v>
      </c>
      <c r="D34" s="5" t="s">
        <v>88</v>
      </c>
      <c r="E34" s="5" t="s">
        <v>17</v>
      </c>
      <c r="F34" s="5">
        <v>17301</v>
      </c>
      <c r="G34" s="5" t="s">
        <v>27</v>
      </c>
      <c r="H34" s="6">
        <v>40027</v>
      </c>
      <c r="I34" s="6">
        <v>40027</v>
      </c>
      <c r="J34" s="5" t="s">
        <v>759</v>
      </c>
      <c r="K34" s="5" t="s">
        <v>763</v>
      </c>
      <c r="L34" s="5" t="s">
        <v>839</v>
      </c>
    </row>
    <row r="35" spans="1:12" x14ac:dyDescent="0.25">
      <c r="A35" s="14" t="str">
        <f t="shared" si="0"/>
        <v>0104166</v>
      </c>
      <c r="B35" s="4">
        <v>104166</v>
      </c>
      <c r="C35" s="5" t="s">
        <v>89</v>
      </c>
      <c r="D35" s="5" t="s">
        <v>90</v>
      </c>
      <c r="E35" s="5" t="s">
        <v>17</v>
      </c>
      <c r="F35" s="5">
        <v>14800</v>
      </c>
      <c r="G35" s="5" t="s">
        <v>91</v>
      </c>
      <c r="H35" s="6">
        <v>37053</v>
      </c>
      <c r="I35" s="6">
        <v>37053</v>
      </c>
      <c r="J35" s="5" t="s">
        <v>759</v>
      </c>
      <c r="K35" s="5" t="s">
        <v>19</v>
      </c>
      <c r="L35" s="5" t="s">
        <v>808</v>
      </c>
    </row>
    <row r="36" spans="1:12" x14ac:dyDescent="0.25">
      <c r="A36" s="14" t="str">
        <f t="shared" si="0"/>
        <v>0909242</v>
      </c>
      <c r="B36" s="4">
        <v>909242</v>
      </c>
      <c r="C36" s="5" t="s">
        <v>92</v>
      </c>
      <c r="D36" s="5" t="s">
        <v>93</v>
      </c>
      <c r="E36" s="5" t="s">
        <v>17</v>
      </c>
      <c r="F36" s="5">
        <v>14619</v>
      </c>
      <c r="G36" s="5" t="s">
        <v>18</v>
      </c>
      <c r="H36" s="6">
        <v>40132</v>
      </c>
      <c r="I36" s="6">
        <v>40132</v>
      </c>
      <c r="J36" s="5" t="s">
        <v>759</v>
      </c>
      <c r="K36" s="5" t="s">
        <v>33</v>
      </c>
      <c r="L36" s="5" t="s">
        <v>840</v>
      </c>
    </row>
    <row r="37" spans="1:12" x14ac:dyDescent="0.25">
      <c r="A37" s="14" t="str">
        <f t="shared" si="0"/>
        <v>1200070</v>
      </c>
      <c r="B37" s="4">
        <v>1200070</v>
      </c>
      <c r="C37" s="5" t="s">
        <v>94</v>
      </c>
      <c r="D37" s="5" t="s">
        <v>88</v>
      </c>
      <c r="E37" s="5" t="s">
        <v>17</v>
      </c>
      <c r="F37" s="5">
        <v>14350</v>
      </c>
      <c r="G37" s="5" t="s">
        <v>18</v>
      </c>
      <c r="H37" s="6">
        <v>40930</v>
      </c>
      <c r="I37" s="6">
        <v>40930</v>
      </c>
      <c r="J37" s="5" t="s">
        <v>759</v>
      </c>
      <c r="K37" s="5" t="s">
        <v>762</v>
      </c>
      <c r="L37" s="5" t="s">
        <v>677</v>
      </c>
    </row>
    <row r="38" spans="1:12" x14ac:dyDescent="0.25">
      <c r="A38" s="14" t="str">
        <f t="shared" si="0"/>
        <v>0808436</v>
      </c>
      <c r="B38" s="4">
        <v>808436</v>
      </c>
      <c r="C38" s="5" t="s">
        <v>95</v>
      </c>
      <c r="D38" s="5" t="s">
        <v>96</v>
      </c>
      <c r="E38" s="5" t="s">
        <v>17</v>
      </c>
      <c r="F38" s="5">
        <v>14617</v>
      </c>
      <c r="G38" s="5" t="s">
        <v>27</v>
      </c>
      <c r="H38" s="6">
        <v>39628</v>
      </c>
      <c r="I38" s="6">
        <v>40349</v>
      </c>
      <c r="J38" s="5" t="s">
        <v>759</v>
      </c>
      <c r="K38" s="5" t="s">
        <v>762</v>
      </c>
      <c r="L38" s="5" t="s">
        <v>841</v>
      </c>
    </row>
    <row r="39" spans="1:12" x14ac:dyDescent="0.25">
      <c r="A39" s="14" t="str">
        <f t="shared" si="0"/>
        <v>9200718</v>
      </c>
      <c r="B39" s="4">
        <v>9200718</v>
      </c>
      <c r="C39" s="5" t="s">
        <v>95</v>
      </c>
      <c r="D39" s="5" t="s">
        <v>88</v>
      </c>
      <c r="E39" s="5" t="s">
        <v>17</v>
      </c>
      <c r="F39" s="5">
        <v>14627</v>
      </c>
      <c r="G39" s="5" t="s">
        <v>38</v>
      </c>
      <c r="H39" s="6">
        <v>35135</v>
      </c>
      <c r="I39" s="6">
        <v>34302</v>
      </c>
      <c r="J39" s="5" t="s">
        <v>759</v>
      </c>
      <c r="K39" s="15" t="s">
        <v>802</v>
      </c>
      <c r="L39" s="5" t="s">
        <v>842</v>
      </c>
    </row>
    <row r="40" spans="1:12" x14ac:dyDescent="0.25">
      <c r="A40" s="14" t="str">
        <f t="shared" si="0"/>
        <v>0208074</v>
      </c>
      <c r="B40" s="4">
        <v>208074</v>
      </c>
      <c r="C40" s="5" t="s">
        <v>95</v>
      </c>
      <c r="D40" s="5" t="s">
        <v>74</v>
      </c>
      <c r="E40" s="5" t="s">
        <v>17</v>
      </c>
      <c r="F40" s="5">
        <v>16600</v>
      </c>
      <c r="G40" s="5" t="s">
        <v>27</v>
      </c>
      <c r="H40" s="6">
        <v>37550</v>
      </c>
      <c r="I40" s="6">
        <v>37550</v>
      </c>
      <c r="J40" s="5" t="s">
        <v>759</v>
      </c>
      <c r="K40" s="5" t="s">
        <v>19</v>
      </c>
      <c r="L40" s="5" t="s">
        <v>843</v>
      </c>
    </row>
    <row r="41" spans="1:12" x14ac:dyDescent="0.25">
      <c r="A41" s="14" t="str">
        <f t="shared" si="0"/>
        <v>0204651</v>
      </c>
      <c r="B41" s="4">
        <v>204651</v>
      </c>
      <c r="C41" s="5" t="s">
        <v>97</v>
      </c>
      <c r="D41" s="5" t="s">
        <v>98</v>
      </c>
      <c r="E41" s="5" t="s">
        <v>17</v>
      </c>
      <c r="F41" s="5">
        <v>14627</v>
      </c>
      <c r="G41" s="5" t="s">
        <v>18</v>
      </c>
      <c r="H41" s="6">
        <v>37432</v>
      </c>
      <c r="I41" s="6">
        <v>37432</v>
      </c>
      <c r="J41" s="5" t="s">
        <v>759</v>
      </c>
      <c r="K41" s="15" t="s">
        <v>802</v>
      </c>
      <c r="L41" s="5" t="s">
        <v>844</v>
      </c>
    </row>
    <row r="42" spans="1:12" x14ac:dyDescent="0.25">
      <c r="A42" s="14" t="str">
        <f t="shared" si="0"/>
        <v>2000893</v>
      </c>
      <c r="B42" s="4">
        <v>2000893</v>
      </c>
      <c r="C42" s="5" t="s">
        <v>100</v>
      </c>
      <c r="D42" s="5" t="s">
        <v>101</v>
      </c>
      <c r="E42" s="5" t="s">
        <v>17</v>
      </c>
      <c r="F42" s="5">
        <v>34800</v>
      </c>
      <c r="G42" s="5" t="s">
        <v>102</v>
      </c>
      <c r="H42" s="6">
        <v>41963</v>
      </c>
      <c r="I42" s="6">
        <v>41963</v>
      </c>
      <c r="J42" s="5" t="s">
        <v>759</v>
      </c>
      <c r="K42" s="5" t="s">
        <v>766</v>
      </c>
      <c r="L42" s="5" t="s">
        <v>845</v>
      </c>
    </row>
    <row r="43" spans="1:12" x14ac:dyDescent="0.25">
      <c r="A43" s="14" t="str">
        <f t="shared" si="0"/>
        <v>9912858</v>
      </c>
      <c r="B43" s="4">
        <v>9912858</v>
      </c>
      <c r="C43" s="5" t="s">
        <v>104</v>
      </c>
      <c r="D43" s="5" t="s">
        <v>43</v>
      </c>
      <c r="E43" s="5" t="s">
        <v>17</v>
      </c>
      <c r="F43" s="5">
        <v>13002</v>
      </c>
      <c r="G43" s="5" t="s">
        <v>70</v>
      </c>
      <c r="H43" s="6">
        <v>36451</v>
      </c>
      <c r="I43" s="6">
        <v>36451</v>
      </c>
      <c r="J43" s="5" t="s">
        <v>759</v>
      </c>
      <c r="K43" s="5" t="s">
        <v>766</v>
      </c>
      <c r="L43" s="5" t="s">
        <v>678</v>
      </c>
    </row>
    <row r="44" spans="1:12" x14ac:dyDescent="0.25">
      <c r="A44" s="14" t="str">
        <f t="shared" si="0"/>
        <v>1100056</v>
      </c>
      <c r="B44" s="4">
        <v>1100056</v>
      </c>
      <c r="C44" s="5" t="s">
        <v>105</v>
      </c>
      <c r="D44" s="5" t="s">
        <v>106</v>
      </c>
      <c r="E44" s="5" t="s">
        <v>17</v>
      </c>
      <c r="F44" s="5">
        <v>14400</v>
      </c>
      <c r="G44" s="5" t="s">
        <v>18</v>
      </c>
      <c r="H44" s="6">
        <v>40566</v>
      </c>
      <c r="I44" s="6">
        <v>40566</v>
      </c>
      <c r="J44" s="5" t="s">
        <v>759</v>
      </c>
      <c r="K44" s="5" t="s">
        <v>762</v>
      </c>
      <c r="L44" s="5" t="s">
        <v>679</v>
      </c>
    </row>
    <row r="45" spans="1:12" x14ac:dyDescent="0.25">
      <c r="A45" s="14" t="str">
        <f t="shared" si="0"/>
        <v>0002444</v>
      </c>
      <c r="B45" s="4">
        <v>2444</v>
      </c>
      <c r="C45" s="5" t="s">
        <v>107</v>
      </c>
      <c r="D45" s="5" t="s">
        <v>98</v>
      </c>
      <c r="E45" s="5" t="s">
        <v>17</v>
      </c>
      <c r="F45" s="5">
        <v>12315</v>
      </c>
      <c r="G45" s="5" t="s">
        <v>49</v>
      </c>
      <c r="H45" s="6">
        <v>36678</v>
      </c>
      <c r="I45" s="6">
        <v>38384</v>
      </c>
      <c r="J45" s="5" t="s">
        <v>759</v>
      </c>
      <c r="K45" s="5" t="s">
        <v>763</v>
      </c>
      <c r="L45" s="5" t="s">
        <v>846</v>
      </c>
    </row>
    <row r="46" spans="1:12" x14ac:dyDescent="0.25">
      <c r="A46" s="14" t="str">
        <f t="shared" si="0"/>
        <v>9704495</v>
      </c>
      <c r="B46" s="4">
        <v>9704495</v>
      </c>
      <c r="C46" s="5" t="s">
        <v>108</v>
      </c>
      <c r="D46" s="5" t="s">
        <v>64</v>
      </c>
      <c r="E46" s="5" t="s">
        <v>17</v>
      </c>
      <c r="F46" s="5">
        <v>14682</v>
      </c>
      <c r="G46" s="5" t="s">
        <v>18</v>
      </c>
      <c r="H46" s="6">
        <v>35765</v>
      </c>
      <c r="I46" s="6">
        <v>35765</v>
      </c>
      <c r="J46" s="5" t="s">
        <v>759</v>
      </c>
      <c r="K46" s="5" t="s">
        <v>41</v>
      </c>
      <c r="L46" s="5" t="s">
        <v>847</v>
      </c>
    </row>
    <row r="47" spans="1:12" x14ac:dyDescent="0.25">
      <c r="A47" s="14" t="str">
        <f t="shared" si="0"/>
        <v>0607325</v>
      </c>
      <c r="B47" s="4">
        <v>607325</v>
      </c>
      <c r="C47" s="5" t="s">
        <v>109</v>
      </c>
      <c r="D47" s="5" t="s">
        <v>110</v>
      </c>
      <c r="E47" s="5" t="s">
        <v>17</v>
      </c>
      <c r="F47" s="5">
        <v>17300</v>
      </c>
      <c r="G47" s="5" t="s">
        <v>49</v>
      </c>
      <c r="H47" s="6">
        <v>43115</v>
      </c>
      <c r="I47" s="5" t="s">
        <v>14</v>
      </c>
      <c r="J47" s="5" t="s">
        <v>759</v>
      </c>
      <c r="K47" s="5" t="s">
        <v>768</v>
      </c>
      <c r="L47" s="5" t="s">
        <v>680</v>
      </c>
    </row>
    <row r="48" spans="1:12" x14ac:dyDescent="0.25">
      <c r="A48" s="14" t="str">
        <f t="shared" si="0"/>
        <v>0307785</v>
      </c>
      <c r="B48" s="4">
        <v>307785</v>
      </c>
      <c r="C48" s="5" t="s">
        <v>111</v>
      </c>
      <c r="D48" s="5" t="s">
        <v>112</v>
      </c>
      <c r="E48" s="5" t="s">
        <v>17</v>
      </c>
      <c r="F48" s="5">
        <v>12315</v>
      </c>
      <c r="G48" s="5" t="s">
        <v>49</v>
      </c>
      <c r="H48" s="6">
        <v>37830</v>
      </c>
      <c r="I48" s="6">
        <v>37830</v>
      </c>
      <c r="J48" s="5" t="s">
        <v>759</v>
      </c>
      <c r="K48" s="5" t="s">
        <v>763</v>
      </c>
      <c r="L48" s="5" t="s">
        <v>848</v>
      </c>
    </row>
    <row r="49" spans="1:12" x14ac:dyDescent="0.25">
      <c r="A49" s="14" t="str">
        <f t="shared" si="0"/>
        <v>0110288</v>
      </c>
      <c r="B49" s="4">
        <v>110288</v>
      </c>
      <c r="C49" s="5" t="s">
        <v>111</v>
      </c>
      <c r="D49" s="5" t="s">
        <v>84</v>
      </c>
      <c r="E49" s="5" t="s">
        <v>17</v>
      </c>
      <c r="F49" s="5">
        <v>11310</v>
      </c>
      <c r="G49" s="5" t="s">
        <v>113</v>
      </c>
      <c r="H49" s="6">
        <v>37207</v>
      </c>
      <c r="I49" s="6">
        <v>37207</v>
      </c>
      <c r="J49" s="5" t="s">
        <v>759</v>
      </c>
      <c r="K49" s="5" t="s">
        <v>767</v>
      </c>
      <c r="L49" s="10" t="s">
        <v>757</v>
      </c>
    </row>
    <row r="50" spans="1:12" x14ac:dyDescent="0.25">
      <c r="A50" s="14" t="str">
        <f t="shared" si="0"/>
        <v>9103631</v>
      </c>
      <c r="B50" s="4">
        <v>9103631</v>
      </c>
      <c r="C50" s="5" t="s">
        <v>114</v>
      </c>
      <c r="D50" s="5" t="s">
        <v>115</v>
      </c>
      <c r="E50" s="5" t="s">
        <v>17</v>
      </c>
      <c r="F50" s="5">
        <v>13012</v>
      </c>
      <c r="G50" s="5" t="s">
        <v>18</v>
      </c>
      <c r="H50" s="6">
        <v>33368</v>
      </c>
      <c r="I50" s="6">
        <v>40784</v>
      </c>
      <c r="J50" s="5" t="s">
        <v>759</v>
      </c>
      <c r="K50" s="5" t="s">
        <v>761</v>
      </c>
      <c r="L50" s="5" t="s">
        <v>681</v>
      </c>
    </row>
    <row r="51" spans="1:12" x14ac:dyDescent="0.25">
      <c r="A51" s="14" t="str">
        <f t="shared" si="0"/>
        <v>0208827</v>
      </c>
      <c r="B51" s="4">
        <v>208827</v>
      </c>
      <c r="C51" s="5" t="s">
        <v>116</v>
      </c>
      <c r="D51" s="5" t="s">
        <v>117</v>
      </c>
      <c r="E51" s="5" t="s">
        <v>17</v>
      </c>
      <c r="F51" s="5">
        <v>11115</v>
      </c>
      <c r="G51" s="5" t="s">
        <v>24</v>
      </c>
      <c r="H51" s="6">
        <v>37578</v>
      </c>
      <c r="I51" s="6">
        <v>37578</v>
      </c>
      <c r="J51" s="5" t="s">
        <v>759</v>
      </c>
      <c r="K51" s="5" t="s">
        <v>765</v>
      </c>
      <c r="L51" s="5" t="s">
        <v>849</v>
      </c>
    </row>
    <row r="52" spans="1:12" x14ac:dyDescent="0.25">
      <c r="A52" s="14" t="str">
        <f t="shared" si="0"/>
        <v>0101303</v>
      </c>
      <c r="B52" s="4">
        <v>101303</v>
      </c>
      <c r="C52" s="5" t="s">
        <v>118</v>
      </c>
      <c r="D52" s="5" t="s">
        <v>93</v>
      </c>
      <c r="E52" s="5" t="s">
        <v>17</v>
      </c>
      <c r="F52" s="5">
        <v>14619</v>
      </c>
      <c r="G52" s="5" t="s">
        <v>18</v>
      </c>
      <c r="H52" s="6">
        <v>37004</v>
      </c>
      <c r="I52" s="6">
        <v>37004</v>
      </c>
      <c r="J52" s="5" t="s">
        <v>759</v>
      </c>
      <c r="K52" s="5" t="s">
        <v>33</v>
      </c>
      <c r="L52" s="5" t="s">
        <v>850</v>
      </c>
    </row>
    <row r="53" spans="1:12" x14ac:dyDescent="0.25">
      <c r="A53" s="14" t="str">
        <f t="shared" si="0"/>
        <v>2003531</v>
      </c>
      <c r="B53" s="4">
        <v>2003531</v>
      </c>
      <c r="C53" s="5" t="s">
        <v>118</v>
      </c>
      <c r="D53" s="5" t="s">
        <v>58</v>
      </c>
      <c r="E53" s="5" t="s">
        <v>12</v>
      </c>
      <c r="F53" s="5">
        <v>17308</v>
      </c>
      <c r="G53" s="5" t="s">
        <v>30</v>
      </c>
      <c r="H53" s="6">
        <v>43030</v>
      </c>
      <c r="I53" s="5" t="s">
        <v>14</v>
      </c>
      <c r="J53" s="5" t="s">
        <v>759</v>
      </c>
      <c r="K53" s="5" t="s">
        <v>50</v>
      </c>
      <c r="L53" s="5" t="s">
        <v>682</v>
      </c>
    </row>
    <row r="54" spans="1:12" x14ac:dyDescent="0.25">
      <c r="A54" s="14" t="str">
        <f t="shared" si="0"/>
        <v>0108092</v>
      </c>
      <c r="B54" s="4">
        <v>108092</v>
      </c>
      <c r="C54" s="5" t="s">
        <v>119</v>
      </c>
      <c r="D54" s="5" t="s">
        <v>120</v>
      </c>
      <c r="E54" s="5" t="s">
        <v>17</v>
      </c>
      <c r="F54" s="5">
        <v>14627</v>
      </c>
      <c r="G54" s="5" t="s">
        <v>38</v>
      </c>
      <c r="H54" s="6">
        <v>37095</v>
      </c>
      <c r="I54" s="6">
        <v>37095</v>
      </c>
      <c r="J54" s="5" t="s">
        <v>759</v>
      </c>
      <c r="K54" s="15" t="s">
        <v>802</v>
      </c>
      <c r="L54" s="5" t="s">
        <v>851</v>
      </c>
    </row>
    <row r="55" spans="1:12" x14ac:dyDescent="0.25">
      <c r="A55" s="14" t="str">
        <f t="shared" si="0"/>
        <v>0110304</v>
      </c>
      <c r="B55" s="4">
        <v>110304</v>
      </c>
      <c r="C55" s="5" t="s">
        <v>119</v>
      </c>
      <c r="D55" s="5" t="s">
        <v>121</v>
      </c>
      <c r="E55" s="5" t="s">
        <v>17</v>
      </c>
      <c r="F55" s="5">
        <v>14682</v>
      </c>
      <c r="G55" s="5" t="s">
        <v>18</v>
      </c>
      <c r="H55" s="6">
        <v>37202</v>
      </c>
      <c r="I55" s="6">
        <v>37202</v>
      </c>
      <c r="J55" s="5" t="s">
        <v>759</v>
      </c>
      <c r="K55" s="5" t="s">
        <v>41</v>
      </c>
      <c r="L55" s="5" t="s">
        <v>852</v>
      </c>
    </row>
    <row r="56" spans="1:12" x14ac:dyDescent="0.25">
      <c r="A56" s="14" t="str">
        <f t="shared" si="0"/>
        <v>0011106</v>
      </c>
      <c r="B56" s="4">
        <v>11106</v>
      </c>
      <c r="C56" s="5" t="s">
        <v>122</v>
      </c>
      <c r="D56" s="5" t="s">
        <v>90</v>
      </c>
      <c r="E56" s="5" t="s">
        <v>17</v>
      </c>
      <c r="F56" s="5">
        <v>17300</v>
      </c>
      <c r="G56" s="5" t="s">
        <v>49</v>
      </c>
      <c r="H56" s="6">
        <v>36857</v>
      </c>
      <c r="I56" s="6">
        <v>36857</v>
      </c>
      <c r="J56" s="5" t="s">
        <v>759</v>
      </c>
      <c r="K56" s="5" t="s">
        <v>768</v>
      </c>
      <c r="L56" s="5" t="s">
        <v>853</v>
      </c>
    </row>
    <row r="57" spans="1:12" x14ac:dyDescent="0.25">
      <c r="A57" s="14" t="str">
        <f t="shared" si="0"/>
        <v>0504670</v>
      </c>
      <c r="B57" s="4">
        <v>504670</v>
      </c>
      <c r="C57" s="5" t="s">
        <v>122</v>
      </c>
      <c r="D57" s="5" t="s">
        <v>123</v>
      </c>
      <c r="E57" s="5" t="s">
        <v>17</v>
      </c>
      <c r="F57" s="5">
        <v>12314</v>
      </c>
      <c r="G57" s="5" t="s">
        <v>18</v>
      </c>
      <c r="H57" s="6">
        <v>38532</v>
      </c>
      <c r="I57" s="6">
        <v>38735</v>
      </c>
      <c r="J57" s="5" t="s">
        <v>759</v>
      </c>
      <c r="K57" s="5" t="s">
        <v>763</v>
      </c>
      <c r="L57" s="5" t="s">
        <v>854</v>
      </c>
    </row>
    <row r="58" spans="1:12" x14ac:dyDescent="0.25">
      <c r="A58" s="14" t="str">
        <f t="shared" si="0"/>
        <v>0609784</v>
      </c>
      <c r="B58" s="4">
        <v>609784</v>
      </c>
      <c r="C58" s="5" t="s">
        <v>122</v>
      </c>
      <c r="D58" s="5" t="s">
        <v>124</v>
      </c>
      <c r="E58" s="5" t="s">
        <v>17</v>
      </c>
      <c r="F58" s="5">
        <v>11161</v>
      </c>
      <c r="G58" s="5" t="s">
        <v>18</v>
      </c>
      <c r="H58" s="6">
        <v>38942</v>
      </c>
      <c r="I58" s="6">
        <v>38942</v>
      </c>
      <c r="J58" s="5" t="s">
        <v>759</v>
      </c>
      <c r="K58" s="5" t="s">
        <v>765</v>
      </c>
      <c r="L58" s="5" t="s">
        <v>855</v>
      </c>
    </row>
    <row r="59" spans="1:12" x14ac:dyDescent="0.25">
      <c r="A59" s="14" t="str">
        <f t="shared" si="0"/>
        <v>2001692</v>
      </c>
      <c r="B59" s="4">
        <v>2001692</v>
      </c>
      <c r="C59" s="5" t="s">
        <v>125</v>
      </c>
      <c r="D59" s="5" t="s">
        <v>96</v>
      </c>
      <c r="E59" s="5" t="s">
        <v>17</v>
      </c>
      <c r="F59" s="5">
        <v>11113</v>
      </c>
      <c r="G59" s="5" t="s">
        <v>18</v>
      </c>
      <c r="H59" s="6">
        <v>42316</v>
      </c>
      <c r="I59" s="6">
        <v>42316</v>
      </c>
      <c r="J59" s="5" t="s">
        <v>759</v>
      </c>
      <c r="K59" s="5" t="s">
        <v>765</v>
      </c>
      <c r="L59" s="5" t="s">
        <v>856</v>
      </c>
    </row>
    <row r="60" spans="1:12" x14ac:dyDescent="0.25">
      <c r="A60" s="14" t="str">
        <f t="shared" si="0"/>
        <v>9913625</v>
      </c>
      <c r="B60" s="4">
        <v>9913625</v>
      </c>
      <c r="C60" s="5" t="s">
        <v>125</v>
      </c>
      <c r="D60" s="5" t="s">
        <v>126</v>
      </c>
      <c r="E60" s="5" t="s">
        <v>17</v>
      </c>
      <c r="F60" s="5">
        <v>12210</v>
      </c>
      <c r="G60" s="5" t="s">
        <v>18</v>
      </c>
      <c r="H60" s="6">
        <v>36441</v>
      </c>
      <c r="I60" s="6">
        <v>36744</v>
      </c>
      <c r="J60" s="5" t="s">
        <v>759</v>
      </c>
      <c r="K60" s="5" t="s">
        <v>763</v>
      </c>
      <c r="L60" s="5" t="s">
        <v>857</v>
      </c>
    </row>
    <row r="61" spans="1:12" x14ac:dyDescent="0.25">
      <c r="A61" s="14" t="str">
        <f t="shared" si="0"/>
        <v>0408831</v>
      </c>
      <c r="B61" s="4">
        <v>408831</v>
      </c>
      <c r="C61" s="5" t="s">
        <v>127</v>
      </c>
      <c r="D61" s="5" t="s">
        <v>128</v>
      </c>
      <c r="E61" s="5" t="s">
        <v>17</v>
      </c>
      <c r="F61" s="5">
        <v>14624</v>
      </c>
      <c r="G61" s="5" t="s">
        <v>13</v>
      </c>
      <c r="H61" s="6">
        <v>38409</v>
      </c>
      <c r="I61" s="6">
        <v>41854</v>
      </c>
      <c r="J61" s="5" t="s">
        <v>770</v>
      </c>
      <c r="K61" s="5" t="s">
        <v>761</v>
      </c>
      <c r="L61" s="5" t="s">
        <v>858</v>
      </c>
    </row>
    <row r="62" spans="1:12" x14ac:dyDescent="0.25">
      <c r="A62" s="14" t="str">
        <f t="shared" si="0"/>
        <v>0612218</v>
      </c>
      <c r="B62" s="4">
        <v>612218</v>
      </c>
      <c r="C62" s="5" t="s">
        <v>129</v>
      </c>
      <c r="D62" s="5" t="s">
        <v>130</v>
      </c>
      <c r="E62" s="5" t="s">
        <v>17</v>
      </c>
      <c r="F62" s="5">
        <v>12316</v>
      </c>
      <c r="G62" s="5" t="s">
        <v>27</v>
      </c>
      <c r="H62" s="6">
        <v>39355</v>
      </c>
      <c r="I62" s="6">
        <v>40552</v>
      </c>
      <c r="J62" s="5" t="s">
        <v>759</v>
      </c>
      <c r="K62" s="5" t="s">
        <v>763</v>
      </c>
      <c r="L62" s="5" t="s">
        <v>859</v>
      </c>
    </row>
    <row r="63" spans="1:12" x14ac:dyDescent="0.25">
      <c r="A63" s="14" t="str">
        <f t="shared" si="0"/>
        <v>8802530</v>
      </c>
      <c r="B63" s="4">
        <v>8802530</v>
      </c>
      <c r="C63" s="5" t="s">
        <v>131</v>
      </c>
      <c r="D63" s="5" t="s">
        <v>132</v>
      </c>
      <c r="E63" s="5" t="s">
        <v>17</v>
      </c>
      <c r="F63" s="5">
        <v>14682</v>
      </c>
      <c r="G63" s="5" t="s">
        <v>18</v>
      </c>
      <c r="H63" s="6">
        <v>32342</v>
      </c>
      <c r="I63" s="6">
        <v>32342</v>
      </c>
      <c r="J63" s="5" t="s">
        <v>759</v>
      </c>
      <c r="K63" s="5" t="s">
        <v>41</v>
      </c>
      <c r="L63" s="5" t="s">
        <v>860</v>
      </c>
    </row>
    <row r="64" spans="1:12" x14ac:dyDescent="0.25">
      <c r="A64" s="14" t="str">
        <f t="shared" si="0"/>
        <v>0101535</v>
      </c>
      <c r="B64" s="4">
        <v>101535</v>
      </c>
      <c r="C64" s="5" t="s">
        <v>133</v>
      </c>
      <c r="D64" s="5" t="s">
        <v>64</v>
      </c>
      <c r="E64" s="5" t="s">
        <v>17</v>
      </c>
      <c r="F64" s="5">
        <v>14624</v>
      </c>
      <c r="G64" s="5" t="s">
        <v>38</v>
      </c>
      <c r="H64" s="6">
        <v>37025</v>
      </c>
      <c r="I64" s="6">
        <v>37025</v>
      </c>
      <c r="J64" s="5" t="s">
        <v>759</v>
      </c>
      <c r="K64" s="5" t="s">
        <v>761</v>
      </c>
      <c r="L64" s="5" t="s">
        <v>861</v>
      </c>
    </row>
    <row r="65" spans="1:12" x14ac:dyDescent="0.25">
      <c r="A65" s="14" t="str">
        <f t="shared" si="0"/>
        <v>0000182</v>
      </c>
      <c r="B65" s="4">
        <v>182</v>
      </c>
      <c r="C65" s="5" t="s">
        <v>134</v>
      </c>
      <c r="D65" s="5" t="s">
        <v>96</v>
      </c>
      <c r="E65" s="5" t="s">
        <v>17</v>
      </c>
      <c r="F65" s="5">
        <v>14639</v>
      </c>
      <c r="G65" s="5" t="s">
        <v>18</v>
      </c>
      <c r="H65" s="6">
        <v>36542</v>
      </c>
      <c r="I65" s="6">
        <v>36542</v>
      </c>
      <c r="J65" s="5" t="s">
        <v>759</v>
      </c>
      <c r="K65" s="5" t="s">
        <v>41</v>
      </c>
      <c r="L65" s="5" t="s">
        <v>862</v>
      </c>
    </row>
    <row r="66" spans="1:12" x14ac:dyDescent="0.25">
      <c r="A66" s="14" t="str">
        <f t="shared" ref="A66:A129" si="1">TEXT(B66,"0000000")</f>
        <v>9918962</v>
      </c>
      <c r="B66" s="4">
        <v>9918962</v>
      </c>
      <c r="C66" s="5" t="s">
        <v>134</v>
      </c>
      <c r="D66" s="5" t="s">
        <v>135</v>
      </c>
      <c r="E66" s="5" t="s">
        <v>17</v>
      </c>
      <c r="F66" s="5">
        <v>13011</v>
      </c>
      <c r="G66" s="5" t="s">
        <v>18</v>
      </c>
      <c r="H66" s="6">
        <v>36925</v>
      </c>
      <c r="I66" s="6">
        <v>41028</v>
      </c>
      <c r="J66" s="5" t="s">
        <v>759</v>
      </c>
      <c r="K66" s="5" t="s">
        <v>761</v>
      </c>
      <c r="L66" s="5" t="s">
        <v>863</v>
      </c>
    </row>
    <row r="67" spans="1:12" x14ac:dyDescent="0.25">
      <c r="A67" s="14" t="str">
        <f t="shared" si="1"/>
        <v>0400259</v>
      </c>
      <c r="B67" s="4">
        <v>400259</v>
      </c>
      <c r="C67" s="5" t="s">
        <v>136</v>
      </c>
      <c r="D67" s="5" t="s">
        <v>137</v>
      </c>
      <c r="E67" s="5" t="s">
        <v>17</v>
      </c>
      <c r="F67" s="5">
        <v>11162</v>
      </c>
      <c r="G67" s="5" t="s">
        <v>27</v>
      </c>
      <c r="H67" s="6">
        <v>39474</v>
      </c>
      <c r="I67" s="6">
        <v>39474</v>
      </c>
      <c r="J67" s="5" t="s">
        <v>759</v>
      </c>
      <c r="K67" s="5" t="s">
        <v>765</v>
      </c>
      <c r="L67" s="5" t="s">
        <v>683</v>
      </c>
    </row>
    <row r="68" spans="1:12" x14ac:dyDescent="0.25">
      <c r="A68" s="14" t="str">
        <f t="shared" si="1"/>
        <v>0004556</v>
      </c>
      <c r="B68" s="4">
        <v>4556</v>
      </c>
      <c r="C68" s="5" t="s">
        <v>138</v>
      </c>
      <c r="D68" s="5" t="s">
        <v>139</v>
      </c>
      <c r="E68" s="5" t="s">
        <v>17</v>
      </c>
      <c r="F68" s="5">
        <v>11310</v>
      </c>
      <c r="G68" s="5" t="s">
        <v>113</v>
      </c>
      <c r="H68" s="6">
        <v>36697</v>
      </c>
      <c r="I68" s="6">
        <v>36697</v>
      </c>
      <c r="J68" s="5" t="s">
        <v>759</v>
      </c>
      <c r="K68" s="5" t="s">
        <v>767</v>
      </c>
      <c r="L68" s="5" t="s">
        <v>864</v>
      </c>
    </row>
    <row r="69" spans="1:12" x14ac:dyDescent="0.25">
      <c r="A69" s="14" t="str">
        <f t="shared" si="1"/>
        <v>0602235</v>
      </c>
      <c r="B69" s="4">
        <v>602235</v>
      </c>
      <c r="C69" s="5" t="s">
        <v>140</v>
      </c>
      <c r="D69" s="5" t="s">
        <v>141</v>
      </c>
      <c r="E69" s="5" t="s">
        <v>17</v>
      </c>
      <c r="F69" s="5">
        <v>12215</v>
      </c>
      <c r="G69" s="5" t="s">
        <v>24</v>
      </c>
      <c r="H69" s="6">
        <v>38984</v>
      </c>
      <c r="I69" s="6">
        <v>40314</v>
      </c>
      <c r="J69" s="5" t="s">
        <v>759</v>
      </c>
      <c r="K69" s="5" t="s">
        <v>763</v>
      </c>
      <c r="L69" s="5" t="s">
        <v>865</v>
      </c>
    </row>
    <row r="70" spans="1:12" x14ac:dyDescent="0.25">
      <c r="A70" s="14" t="str">
        <f t="shared" si="1"/>
        <v>9700105</v>
      </c>
      <c r="B70" s="4">
        <v>9700105</v>
      </c>
      <c r="C70" s="5" t="s">
        <v>142</v>
      </c>
      <c r="D70" s="5" t="s">
        <v>143</v>
      </c>
      <c r="E70" s="5" t="s">
        <v>17</v>
      </c>
      <c r="F70" s="5">
        <v>14621</v>
      </c>
      <c r="G70" s="5" t="s">
        <v>38</v>
      </c>
      <c r="H70" s="6">
        <v>35499</v>
      </c>
      <c r="I70" s="6">
        <v>35499</v>
      </c>
      <c r="J70" s="5" t="s">
        <v>759</v>
      </c>
      <c r="K70" s="15" t="s">
        <v>802</v>
      </c>
      <c r="L70" s="5" t="s">
        <v>866</v>
      </c>
    </row>
    <row r="71" spans="1:12" x14ac:dyDescent="0.25">
      <c r="A71" s="14" t="str">
        <f t="shared" si="1"/>
        <v>9702606</v>
      </c>
      <c r="B71" s="4">
        <v>9702606</v>
      </c>
      <c r="C71" s="5" t="s">
        <v>144</v>
      </c>
      <c r="D71" s="5" t="s">
        <v>145</v>
      </c>
      <c r="E71" s="5" t="s">
        <v>17</v>
      </c>
      <c r="F71" s="5">
        <v>14646</v>
      </c>
      <c r="G71" s="5" t="s">
        <v>38</v>
      </c>
      <c r="H71" s="6">
        <v>35653</v>
      </c>
      <c r="I71" s="6">
        <v>35653</v>
      </c>
      <c r="J71" s="5" t="s">
        <v>759</v>
      </c>
      <c r="K71" s="5" t="s">
        <v>41</v>
      </c>
      <c r="L71" s="5" t="s">
        <v>867</v>
      </c>
    </row>
    <row r="72" spans="1:12" x14ac:dyDescent="0.25">
      <c r="A72" s="14" t="str">
        <f t="shared" si="1"/>
        <v>0606129</v>
      </c>
      <c r="B72" s="4">
        <v>606129</v>
      </c>
      <c r="C72" s="5" t="s">
        <v>146</v>
      </c>
      <c r="D72" s="5" t="s">
        <v>23</v>
      </c>
      <c r="E72" s="5" t="s">
        <v>17</v>
      </c>
      <c r="F72" s="5">
        <v>18010</v>
      </c>
      <c r="G72" s="5" t="s">
        <v>27</v>
      </c>
      <c r="H72" s="6">
        <v>38880</v>
      </c>
      <c r="I72" s="6">
        <v>39769</v>
      </c>
      <c r="J72" s="5" t="s">
        <v>759</v>
      </c>
      <c r="K72" s="5" t="s">
        <v>19</v>
      </c>
      <c r="L72" s="5" t="s">
        <v>684</v>
      </c>
    </row>
    <row r="73" spans="1:12" x14ac:dyDescent="0.25">
      <c r="A73" s="14" t="str">
        <f t="shared" si="1"/>
        <v>8600983</v>
      </c>
      <c r="B73" s="4">
        <v>8600983</v>
      </c>
      <c r="C73" s="5" t="s">
        <v>147</v>
      </c>
      <c r="D73" s="5" t="s">
        <v>148</v>
      </c>
      <c r="E73" s="5" t="s">
        <v>17</v>
      </c>
      <c r="F73" s="5">
        <v>15400</v>
      </c>
      <c r="G73" s="5" t="s">
        <v>27</v>
      </c>
      <c r="H73" s="6">
        <v>31756</v>
      </c>
      <c r="I73" s="6">
        <v>32228</v>
      </c>
      <c r="J73" s="5" t="s">
        <v>759</v>
      </c>
      <c r="K73" s="5" t="s">
        <v>767</v>
      </c>
      <c r="L73" s="5" t="s">
        <v>868</v>
      </c>
    </row>
    <row r="74" spans="1:12" x14ac:dyDescent="0.25">
      <c r="A74" s="14" t="str">
        <f t="shared" si="1"/>
        <v>0507798</v>
      </c>
      <c r="B74" s="4">
        <v>507798</v>
      </c>
      <c r="C74" s="5" t="s">
        <v>149</v>
      </c>
      <c r="D74" s="5" t="s">
        <v>98</v>
      </c>
      <c r="E74" s="5" t="s">
        <v>17</v>
      </c>
      <c r="F74" s="5">
        <v>11161</v>
      </c>
      <c r="G74" s="5" t="s">
        <v>18</v>
      </c>
      <c r="H74" s="6">
        <v>38613</v>
      </c>
      <c r="I74" s="6">
        <v>38613</v>
      </c>
      <c r="J74" s="5" t="s">
        <v>759</v>
      </c>
      <c r="K74" s="5" t="s">
        <v>765</v>
      </c>
      <c r="L74" s="5" t="s">
        <v>869</v>
      </c>
    </row>
    <row r="75" spans="1:12" x14ac:dyDescent="0.25">
      <c r="A75" s="14" t="str">
        <f t="shared" si="1"/>
        <v>0403923</v>
      </c>
      <c r="B75" s="4">
        <v>403923</v>
      </c>
      <c r="C75" s="5" t="s">
        <v>150</v>
      </c>
      <c r="D75" s="5" t="s">
        <v>52</v>
      </c>
      <c r="E75" s="5" t="s">
        <v>17</v>
      </c>
      <c r="F75" s="5">
        <v>12314</v>
      </c>
      <c r="G75" s="5" t="s">
        <v>151</v>
      </c>
      <c r="H75" s="6">
        <v>38138</v>
      </c>
      <c r="I75" s="6">
        <v>38138</v>
      </c>
      <c r="J75" s="5" t="s">
        <v>759</v>
      </c>
      <c r="K75" s="5" t="s">
        <v>763</v>
      </c>
      <c r="L75" s="5" t="s">
        <v>870</v>
      </c>
    </row>
    <row r="76" spans="1:12" x14ac:dyDescent="0.25">
      <c r="A76" s="14" t="str">
        <f t="shared" si="1"/>
        <v>8803066</v>
      </c>
      <c r="B76" s="4">
        <v>8803066</v>
      </c>
      <c r="C76" s="5" t="s">
        <v>152</v>
      </c>
      <c r="D76" s="5" t="s">
        <v>132</v>
      </c>
      <c r="E76" s="5" t="s">
        <v>17</v>
      </c>
      <c r="F76" s="5">
        <v>11162</v>
      </c>
      <c r="G76" s="5" t="s">
        <v>18</v>
      </c>
      <c r="H76" s="6">
        <v>32225</v>
      </c>
      <c r="I76" s="6">
        <v>37151</v>
      </c>
      <c r="J76" s="5" t="s">
        <v>759</v>
      </c>
      <c r="K76" s="5" t="s">
        <v>765</v>
      </c>
      <c r="L76" s="5" t="s">
        <v>871</v>
      </c>
    </row>
    <row r="77" spans="1:12" x14ac:dyDescent="0.25">
      <c r="A77" s="14" t="str">
        <f t="shared" si="1"/>
        <v>0110106</v>
      </c>
      <c r="B77" s="4">
        <v>110106</v>
      </c>
      <c r="C77" s="5" t="s">
        <v>153</v>
      </c>
      <c r="D77" s="5" t="s">
        <v>154</v>
      </c>
      <c r="E77" s="5" t="s">
        <v>17</v>
      </c>
      <c r="F77" s="5">
        <v>14646</v>
      </c>
      <c r="G77" s="5" t="s">
        <v>18</v>
      </c>
      <c r="H77" s="6">
        <v>37188</v>
      </c>
      <c r="I77" s="6">
        <v>37188</v>
      </c>
      <c r="J77" s="5" t="s">
        <v>759</v>
      </c>
      <c r="K77" s="5" t="s">
        <v>41</v>
      </c>
      <c r="L77" s="5" t="s">
        <v>872</v>
      </c>
    </row>
    <row r="78" spans="1:12" x14ac:dyDescent="0.25">
      <c r="A78" s="14" t="str">
        <f t="shared" si="1"/>
        <v>9600503</v>
      </c>
      <c r="B78" s="4">
        <v>9600503</v>
      </c>
      <c r="C78" s="5" t="s">
        <v>153</v>
      </c>
      <c r="D78" s="5" t="s">
        <v>32</v>
      </c>
      <c r="E78" s="5" t="s">
        <v>17</v>
      </c>
      <c r="F78" s="5">
        <v>11113</v>
      </c>
      <c r="G78" s="5" t="s">
        <v>27</v>
      </c>
      <c r="H78" s="6">
        <v>35240</v>
      </c>
      <c r="I78" s="6">
        <v>37009</v>
      </c>
      <c r="J78" s="5" t="s">
        <v>759</v>
      </c>
      <c r="K78" s="5" t="s">
        <v>765</v>
      </c>
      <c r="L78" s="5" t="s">
        <v>873</v>
      </c>
    </row>
    <row r="79" spans="1:12" x14ac:dyDescent="0.25">
      <c r="A79" s="14" t="str">
        <f t="shared" si="1"/>
        <v>0003913</v>
      </c>
      <c r="B79" s="4">
        <v>3913</v>
      </c>
      <c r="C79" s="5" t="s">
        <v>153</v>
      </c>
      <c r="D79" s="5" t="s">
        <v>155</v>
      </c>
      <c r="E79" s="5" t="s">
        <v>17</v>
      </c>
      <c r="F79" s="5">
        <v>11162</v>
      </c>
      <c r="G79" s="5" t="s">
        <v>18</v>
      </c>
      <c r="H79" s="6">
        <v>37844</v>
      </c>
      <c r="I79" s="6">
        <v>37844</v>
      </c>
      <c r="J79" s="5" t="s">
        <v>759</v>
      </c>
      <c r="K79" s="5" t="s">
        <v>765</v>
      </c>
      <c r="L79" s="5" t="s">
        <v>874</v>
      </c>
    </row>
    <row r="80" spans="1:12" x14ac:dyDescent="0.25">
      <c r="A80" s="14" t="str">
        <f t="shared" si="1"/>
        <v>9701624</v>
      </c>
      <c r="B80" s="4">
        <v>9701624</v>
      </c>
      <c r="C80" s="5" t="s">
        <v>156</v>
      </c>
      <c r="D80" s="5" t="s">
        <v>157</v>
      </c>
      <c r="E80" s="5" t="s">
        <v>17</v>
      </c>
      <c r="F80" s="5">
        <v>14617</v>
      </c>
      <c r="G80" s="5" t="s">
        <v>70</v>
      </c>
      <c r="H80" s="6">
        <v>35612</v>
      </c>
      <c r="I80" s="6">
        <v>35612</v>
      </c>
      <c r="J80" s="5" t="s">
        <v>759</v>
      </c>
      <c r="K80" s="5" t="s">
        <v>762</v>
      </c>
      <c r="L80" s="5" t="s">
        <v>875</v>
      </c>
    </row>
    <row r="81" spans="1:12" x14ac:dyDescent="0.25">
      <c r="A81" s="14" t="str">
        <f t="shared" si="1"/>
        <v>0505354</v>
      </c>
      <c r="B81" s="4">
        <v>505354</v>
      </c>
      <c r="C81" s="5" t="s">
        <v>158</v>
      </c>
      <c r="D81" s="5" t="s">
        <v>54</v>
      </c>
      <c r="E81" s="5" t="s">
        <v>12</v>
      </c>
      <c r="F81" s="5">
        <v>14400</v>
      </c>
      <c r="G81" s="5" t="s">
        <v>159</v>
      </c>
      <c r="H81" s="6">
        <v>43131</v>
      </c>
      <c r="I81" s="5" t="s">
        <v>14</v>
      </c>
      <c r="J81" s="5" t="s">
        <v>759</v>
      </c>
      <c r="K81" s="5" t="s">
        <v>762</v>
      </c>
      <c r="L81" s="5" t="s">
        <v>685</v>
      </c>
    </row>
    <row r="82" spans="1:12" x14ac:dyDescent="0.25">
      <c r="A82" s="14" t="str">
        <f t="shared" si="1"/>
        <v>0400119</v>
      </c>
      <c r="B82" s="4">
        <v>400119</v>
      </c>
      <c r="C82" s="5" t="s">
        <v>160</v>
      </c>
      <c r="D82" s="5" t="s">
        <v>161</v>
      </c>
      <c r="E82" s="5" t="s">
        <v>17</v>
      </c>
      <c r="F82" s="5">
        <v>16500</v>
      </c>
      <c r="G82" s="5" t="s">
        <v>18</v>
      </c>
      <c r="H82" s="6">
        <v>38026</v>
      </c>
      <c r="I82" s="6">
        <v>38026</v>
      </c>
      <c r="J82" s="5" t="s">
        <v>759</v>
      </c>
      <c r="K82" s="5" t="s">
        <v>19</v>
      </c>
      <c r="L82" s="5" t="s">
        <v>876</v>
      </c>
    </row>
    <row r="83" spans="1:12" x14ac:dyDescent="0.25">
      <c r="A83" s="14" t="str">
        <f t="shared" si="1"/>
        <v>2000012</v>
      </c>
      <c r="B83" s="4">
        <v>2000012</v>
      </c>
      <c r="C83" s="5" t="s">
        <v>162</v>
      </c>
      <c r="D83" s="5" t="s">
        <v>163</v>
      </c>
      <c r="E83" s="5" t="s">
        <v>17</v>
      </c>
      <c r="F83" s="5">
        <v>14617</v>
      </c>
      <c r="G83" s="5" t="s">
        <v>18</v>
      </c>
      <c r="H83" s="6">
        <v>41560</v>
      </c>
      <c r="I83" s="6">
        <v>41560</v>
      </c>
      <c r="J83" s="5" t="s">
        <v>759</v>
      </c>
      <c r="K83" s="5" t="s">
        <v>762</v>
      </c>
      <c r="L83" s="5" t="s">
        <v>877</v>
      </c>
    </row>
    <row r="84" spans="1:12" x14ac:dyDescent="0.25">
      <c r="A84" s="14" t="str">
        <f t="shared" si="1"/>
        <v>8601403</v>
      </c>
      <c r="B84" s="4">
        <v>8601403</v>
      </c>
      <c r="C84" s="5" t="s">
        <v>164</v>
      </c>
      <c r="D84" s="5" t="s">
        <v>35</v>
      </c>
      <c r="E84" s="5" t="s">
        <v>17</v>
      </c>
      <c r="F84" s="5">
        <v>11117</v>
      </c>
      <c r="G84" s="5" t="s">
        <v>18</v>
      </c>
      <c r="H84" s="6">
        <v>31712</v>
      </c>
      <c r="I84" s="6">
        <v>31712</v>
      </c>
      <c r="J84" s="5" t="s">
        <v>759</v>
      </c>
      <c r="K84" s="5" t="s">
        <v>765</v>
      </c>
      <c r="L84" s="5" t="s">
        <v>878</v>
      </c>
    </row>
    <row r="85" spans="1:12" x14ac:dyDescent="0.25">
      <c r="A85" s="14" t="str">
        <f t="shared" si="1"/>
        <v>9913591</v>
      </c>
      <c r="B85" s="4">
        <v>9913591</v>
      </c>
      <c r="C85" s="5" t="s">
        <v>165</v>
      </c>
      <c r="D85" s="5" t="s">
        <v>166</v>
      </c>
      <c r="E85" s="5" t="s">
        <v>17</v>
      </c>
      <c r="F85" s="5">
        <v>18010</v>
      </c>
      <c r="G85" s="5" t="s">
        <v>24</v>
      </c>
      <c r="H85" s="6">
        <v>36439</v>
      </c>
      <c r="I85" s="6">
        <v>36439</v>
      </c>
      <c r="J85" s="5" t="s">
        <v>759</v>
      </c>
      <c r="K85" s="5" t="s">
        <v>19</v>
      </c>
      <c r="L85" s="5" t="s">
        <v>879</v>
      </c>
    </row>
    <row r="86" spans="1:12" x14ac:dyDescent="0.25">
      <c r="A86" s="14" t="str">
        <f t="shared" si="1"/>
        <v>0200295</v>
      </c>
      <c r="B86" s="4">
        <v>200295</v>
      </c>
      <c r="C86" s="5" t="s">
        <v>167</v>
      </c>
      <c r="D86" s="5" t="s">
        <v>46</v>
      </c>
      <c r="E86" s="5" t="s">
        <v>17</v>
      </c>
      <c r="F86" s="5">
        <v>14627</v>
      </c>
      <c r="G86" s="5" t="s">
        <v>18</v>
      </c>
      <c r="H86" s="6">
        <v>37291</v>
      </c>
      <c r="I86" s="6">
        <v>37291</v>
      </c>
      <c r="J86" s="5" t="s">
        <v>759</v>
      </c>
      <c r="K86" s="15" t="s">
        <v>802</v>
      </c>
      <c r="L86" s="5" t="s">
        <v>809</v>
      </c>
    </row>
    <row r="87" spans="1:12" x14ac:dyDescent="0.25">
      <c r="A87" s="14" t="str">
        <f t="shared" si="1"/>
        <v>0100982</v>
      </c>
      <c r="B87" s="4">
        <v>100982</v>
      </c>
      <c r="C87" s="5" t="s">
        <v>167</v>
      </c>
      <c r="D87" s="5" t="s">
        <v>98</v>
      </c>
      <c r="E87" s="5" t="s">
        <v>17</v>
      </c>
      <c r="F87" s="5">
        <v>14619</v>
      </c>
      <c r="G87" s="5" t="s">
        <v>18</v>
      </c>
      <c r="H87" s="6">
        <v>36990</v>
      </c>
      <c r="I87" s="6">
        <v>36990</v>
      </c>
      <c r="J87" s="5" t="s">
        <v>759</v>
      </c>
      <c r="K87" s="5" t="s">
        <v>33</v>
      </c>
      <c r="L87" s="5" t="s">
        <v>880</v>
      </c>
    </row>
    <row r="88" spans="1:12" x14ac:dyDescent="0.25">
      <c r="A88" s="14" t="str">
        <f t="shared" si="1"/>
        <v>0900076</v>
      </c>
      <c r="B88" s="4">
        <v>900076</v>
      </c>
      <c r="C88" s="5" t="s">
        <v>168</v>
      </c>
      <c r="D88" s="5" t="s">
        <v>169</v>
      </c>
      <c r="E88" s="5" t="s">
        <v>17</v>
      </c>
      <c r="F88" s="5">
        <v>14400</v>
      </c>
      <c r="G88" s="5" t="s">
        <v>44</v>
      </c>
      <c r="H88" s="6">
        <v>39845</v>
      </c>
      <c r="I88" s="6">
        <v>39845</v>
      </c>
      <c r="J88" s="5" t="s">
        <v>759</v>
      </c>
      <c r="K88" s="5" t="s">
        <v>762</v>
      </c>
      <c r="L88" s="5" t="s">
        <v>881</v>
      </c>
    </row>
    <row r="89" spans="1:12" x14ac:dyDescent="0.25">
      <c r="A89" s="14" t="str">
        <f t="shared" si="1"/>
        <v>1305788</v>
      </c>
      <c r="B89" s="4">
        <v>1305788</v>
      </c>
      <c r="C89" s="5" t="s">
        <v>170</v>
      </c>
      <c r="D89" s="5" t="s">
        <v>171</v>
      </c>
      <c r="E89" s="5" t="s">
        <v>17</v>
      </c>
      <c r="F89" s="5">
        <v>11310</v>
      </c>
      <c r="G89" s="5" t="s">
        <v>113</v>
      </c>
      <c r="H89" s="6">
        <v>41497</v>
      </c>
      <c r="I89" s="6">
        <v>41500</v>
      </c>
      <c r="J89" s="5" t="s">
        <v>759</v>
      </c>
      <c r="K89" s="5" t="s">
        <v>767</v>
      </c>
      <c r="L89" s="5" t="s">
        <v>686</v>
      </c>
    </row>
    <row r="90" spans="1:12" x14ac:dyDescent="0.25">
      <c r="A90" s="14" t="str">
        <f t="shared" si="1"/>
        <v>2003333</v>
      </c>
      <c r="B90" s="4">
        <v>2003333</v>
      </c>
      <c r="C90" s="5" t="s">
        <v>172</v>
      </c>
      <c r="D90" s="5" t="s">
        <v>173</v>
      </c>
      <c r="E90" s="5" t="s">
        <v>17</v>
      </c>
      <c r="F90" s="5">
        <v>12215</v>
      </c>
      <c r="G90" s="5" t="s">
        <v>18</v>
      </c>
      <c r="H90" s="6">
        <v>43010</v>
      </c>
      <c r="I90" s="6">
        <v>43010</v>
      </c>
      <c r="J90" s="5" t="s">
        <v>759</v>
      </c>
      <c r="K90" s="5" t="s">
        <v>763</v>
      </c>
      <c r="L90" s="5" t="s">
        <v>687</v>
      </c>
    </row>
    <row r="91" spans="1:12" x14ac:dyDescent="0.25">
      <c r="A91" s="14" t="str">
        <f t="shared" si="1"/>
        <v>0710350</v>
      </c>
      <c r="B91" s="4">
        <v>710350</v>
      </c>
      <c r="C91" s="5" t="s">
        <v>172</v>
      </c>
      <c r="D91" s="5" t="s">
        <v>174</v>
      </c>
      <c r="E91" s="5" t="s">
        <v>17</v>
      </c>
      <c r="F91" s="5">
        <v>11311</v>
      </c>
      <c r="G91" s="5" t="s">
        <v>27</v>
      </c>
      <c r="H91" s="6">
        <v>39376</v>
      </c>
      <c r="I91" s="6">
        <v>39376</v>
      </c>
      <c r="J91" s="5" t="s">
        <v>759</v>
      </c>
      <c r="K91" s="5" t="s">
        <v>767</v>
      </c>
      <c r="L91" s="5" t="s">
        <v>882</v>
      </c>
    </row>
    <row r="92" spans="1:12" x14ac:dyDescent="0.25">
      <c r="A92" s="14" t="str">
        <f t="shared" si="1"/>
        <v>0614248</v>
      </c>
      <c r="B92" s="4">
        <v>614248</v>
      </c>
      <c r="C92" s="5" t="s">
        <v>172</v>
      </c>
      <c r="D92" s="5" t="s">
        <v>175</v>
      </c>
      <c r="E92" s="5" t="s">
        <v>17</v>
      </c>
      <c r="F92" s="5">
        <v>11114</v>
      </c>
      <c r="G92" s="5" t="s">
        <v>91</v>
      </c>
      <c r="H92" s="6">
        <v>41126</v>
      </c>
      <c r="I92" s="6">
        <v>41364</v>
      </c>
      <c r="J92" s="5" t="s">
        <v>759</v>
      </c>
      <c r="K92" s="5" t="s">
        <v>765</v>
      </c>
      <c r="L92" s="5" t="s">
        <v>883</v>
      </c>
    </row>
    <row r="93" spans="1:12" x14ac:dyDescent="0.25">
      <c r="A93" s="14" t="str">
        <f t="shared" si="1"/>
        <v>9917469</v>
      </c>
      <c r="B93" s="4">
        <v>9917469</v>
      </c>
      <c r="C93" s="5" t="s">
        <v>176</v>
      </c>
      <c r="D93" s="5" t="s">
        <v>177</v>
      </c>
      <c r="E93" s="5" t="s">
        <v>17</v>
      </c>
      <c r="F93" s="5">
        <v>13012</v>
      </c>
      <c r="G93" s="5" t="s">
        <v>18</v>
      </c>
      <c r="H93" s="6">
        <v>36575</v>
      </c>
      <c r="I93" s="6">
        <v>39685</v>
      </c>
      <c r="J93" s="5" t="s">
        <v>759</v>
      </c>
      <c r="K93" s="5" t="s">
        <v>761</v>
      </c>
      <c r="L93" s="5" t="s">
        <v>884</v>
      </c>
    </row>
    <row r="94" spans="1:12" x14ac:dyDescent="0.25">
      <c r="A94" s="14" t="str">
        <f t="shared" si="1"/>
        <v>0809780</v>
      </c>
      <c r="B94" s="4">
        <v>809780</v>
      </c>
      <c r="C94" s="5" t="s">
        <v>178</v>
      </c>
      <c r="D94" s="5" t="s">
        <v>179</v>
      </c>
      <c r="E94" s="5" t="s">
        <v>17</v>
      </c>
      <c r="F94" s="5">
        <v>16500</v>
      </c>
      <c r="G94" s="5" t="s">
        <v>18</v>
      </c>
      <c r="H94" s="6">
        <v>39720</v>
      </c>
      <c r="I94" s="6">
        <v>39720</v>
      </c>
      <c r="J94" s="5" t="s">
        <v>759</v>
      </c>
      <c r="K94" s="5" t="s">
        <v>19</v>
      </c>
      <c r="L94" s="5" t="s">
        <v>885</v>
      </c>
    </row>
    <row r="95" spans="1:12" x14ac:dyDescent="0.25">
      <c r="A95" s="14" t="str">
        <f t="shared" si="1"/>
        <v>0305672</v>
      </c>
      <c r="B95" s="4">
        <v>305672</v>
      </c>
      <c r="C95" s="5" t="s">
        <v>180</v>
      </c>
      <c r="D95" s="5" t="s">
        <v>181</v>
      </c>
      <c r="E95" s="5" t="s">
        <v>17</v>
      </c>
      <c r="F95" s="5">
        <v>14627</v>
      </c>
      <c r="G95" s="5" t="s">
        <v>38</v>
      </c>
      <c r="H95" s="6">
        <v>37774</v>
      </c>
      <c r="I95" s="6">
        <v>37774</v>
      </c>
      <c r="J95" s="5" t="s">
        <v>759</v>
      </c>
      <c r="K95" s="15" t="s">
        <v>802</v>
      </c>
      <c r="L95" s="5" t="s">
        <v>886</v>
      </c>
    </row>
    <row r="96" spans="1:12" x14ac:dyDescent="0.25">
      <c r="A96" s="14" t="str">
        <f t="shared" si="1"/>
        <v>0600908</v>
      </c>
      <c r="B96" s="4">
        <v>600908</v>
      </c>
      <c r="C96" s="5" t="s">
        <v>182</v>
      </c>
      <c r="D96" s="5" t="s">
        <v>183</v>
      </c>
      <c r="E96" s="5" t="s">
        <v>17</v>
      </c>
      <c r="F96" s="5">
        <v>14627</v>
      </c>
      <c r="G96" s="5" t="s">
        <v>38</v>
      </c>
      <c r="H96" s="6">
        <v>38816</v>
      </c>
      <c r="I96" s="6">
        <v>38816</v>
      </c>
      <c r="J96" s="5" t="s">
        <v>759</v>
      </c>
      <c r="K96" s="15" t="s">
        <v>802</v>
      </c>
      <c r="L96" s="5" t="s">
        <v>887</v>
      </c>
    </row>
    <row r="97" spans="1:12" x14ac:dyDescent="0.25">
      <c r="A97" s="14" t="str">
        <f t="shared" si="1"/>
        <v>1008135</v>
      </c>
      <c r="B97" s="4">
        <v>1008135</v>
      </c>
      <c r="C97" s="5" t="s">
        <v>184</v>
      </c>
      <c r="D97" s="5" t="s">
        <v>98</v>
      </c>
      <c r="E97" s="5" t="s">
        <v>12</v>
      </c>
      <c r="F97" s="5">
        <v>17308</v>
      </c>
      <c r="G97" s="5" t="s">
        <v>91</v>
      </c>
      <c r="H97" s="6">
        <v>42905</v>
      </c>
      <c r="I97" s="5" t="s">
        <v>14</v>
      </c>
      <c r="J97" s="5" t="s">
        <v>759</v>
      </c>
      <c r="K97" s="5" t="s">
        <v>50</v>
      </c>
      <c r="L97" s="5" t="s">
        <v>688</v>
      </c>
    </row>
    <row r="98" spans="1:12" x14ac:dyDescent="0.25">
      <c r="A98" s="14" t="str">
        <f t="shared" si="1"/>
        <v>8802712</v>
      </c>
      <c r="B98" s="4">
        <v>8802712</v>
      </c>
      <c r="C98" s="5" t="s">
        <v>185</v>
      </c>
      <c r="D98" s="5" t="s">
        <v>88</v>
      </c>
      <c r="E98" s="5" t="s">
        <v>17</v>
      </c>
      <c r="F98" s="5">
        <v>14350</v>
      </c>
      <c r="G98" s="5" t="s">
        <v>18</v>
      </c>
      <c r="H98" s="6">
        <v>32392</v>
      </c>
      <c r="I98" s="6">
        <v>32392</v>
      </c>
      <c r="J98" s="5" t="s">
        <v>759</v>
      </c>
      <c r="K98" s="5" t="s">
        <v>762</v>
      </c>
      <c r="L98" s="5" t="s">
        <v>888</v>
      </c>
    </row>
    <row r="99" spans="1:12" x14ac:dyDescent="0.25">
      <c r="A99" s="14" t="str">
        <f t="shared" si="1"/>
        <v>1203181</v>
      </c>
      <c r="B99" s="4">
        <v>1203181</v>
      </c>
      <c r="C99" s="5" t="s">
        <v>185</v>
      </c>
      <c r="D99" s="5" t="s">
        <v>135</v>
      </c>
      <c r="E99" s="5" t="s">
        <v>17</v>
      </c>
      <c r="F99" s="5">
        <v>14624</v>
      </c>
      <c r="G99" s="5" t="s">
        <v>13</v>
      </c>
      <c r="H99" s="6">
        <v>41063</v>
      </c>
      <c r="I99" s="6">
        <v>42876</v>
      </c>
      <c r="J99" s="5" t="s">
        <v>770</v>
      </c>
      <c r="K99" s="5" t="s">
        <v>761</v>
      </c>
      <c r="L99" s="5" t="s">
        <v>889</v>
      </c>
    </row>
    <row r="100" spans="1:12" x14ac:dyDescent="0.25">
      <c r="A100" s="14" t="str">
        <f t="shared" si="1"/>
        <v>9911058</v>
      </c>
      <c r="B100" s="4">
        <v>9911058</v>
      </c>
      <c r="C100" s="5" t="s">
        <v>186</v>
      </c>
      <c r="D100" s="5" t="s">
        <v>187</v>
      </c>
      <c r="E100" s="5" t="s">
        <v>17</v>
      </c>
      <c r="F100" s="5">
        <v>12510</v>
      </c>
      <c r="G100" s="5" t="s">
        <v>18</v>
      </c>
      <c r="H100" s="6">
        <v>36332</v>
      </c>
      <c r="I100" s="6">
        <v>36332</v>
      </c>
      <c r="J100" s="5" t="s">
        <v>759</v>
      </c>
      <c r="K100" s="5" t="s">
        <v>50</v>
      </c>
      <c r="L100" s="5" t="s">
        <v>890</v>
      </c>
    </row>
    <row r="101" spans="1:12" x14ac:dyDescent="0.25">
      <c r="A101" s="14" t="str">
        <f t="shared" si="1"/>
        <v>2001394</v>
      </c>
      <c r="B101" s="4">
        <v>2001394</v>
      </c>
      <c r="C101" s="5" t="s">
        <v>188</v>
      </c>
      <c r="D101" s="5" t="s">
        <v>189</v>
      </c>
      <c r="E101" s="5" t="s">
        <v>17</v>
      </c>
      <c r="F101" s="5">
        <v>12315</v>
      </c>
      <c r="G101" s="5" t="s">
        <v>27</v>
      </c>
      <c r="H101" s="6">
        <v>42183</v>
      </c>
      <c r="I101" s="6">
        <v>42183</v>
      </c>
      <c r="J101" s="5" t="s">
        <v>759</v>
      </c>
      <c r="K101" s="5" t="s">
        <v>763</v>
      </c>
      <c r="L101" s="5" t="s">
        <v>891</v>
      </c>
    </row>
    <row r="102" spans="1:12" x14ac:dyDescent="0.25">
      <c r="A102" s="14" t="str">
        <f t="shared" si="1"/>
        <v>0109413</v>
      </c>
      <c r="B102" s="4">
        <v>109413</v>
      </c>
      <c r="C102" s="5" t="s">
        <v>190</v>
      </c>
      <c r="D102" s="5" t="s">
        <v>191</v>
      </c>
      <c r="E102" s="5" t="s">
        <v>17</v>
      </c>
      <c r="F102" s="5">
        <v>14627</v>
      </c>
      <c r="G102" s="5" t="s">
        <v>38</v>
      </c>
      <c r="H102" s="6">
        <v>37167</v>
      </c>
      <c r="I102" s="6">
        <v>37167</v>
      </c>
      <c r="J102" s="5" t="s">
        <v>759</v>
      </c>
      <c r="K102" s="15" t="s">
        <v>802</v>
      </c>
      <c r="L102" s="5" t="s">
        <v>892</v>
      </c>
    </row>
    <row r="103" spans="1:12" x14ac:dyDescent="0.25">
      <c r="A103" s="14" t="str">
        <f t="shared" si="1"/>
        <v>1300961</v>
      </c>
      <c r="B103" s="4">
        <v>1300961</v>
      </c>
      <c r="C103" s="5" t="s">
        <v>192</v>
      </c>
      <c r="D103" s="5" t="s">
        <v>61</v>
      </c>
      <c r="E103" s="5" t="s">
        <v>17</v>
      </c>
      <c r="F103" s="5">
        <v>10006</v>
      </c>
      <c r="G103" s="5" t="s">
        <v>18</v>
      </c>
      <c r="H103" s="6">
        <v>41357</v>
      </c>
      <c r="I103" s="6">
        <v>41357</v>
      </c>
      <c r="J103" s="5" t="s">
        <v>759</v>
      </c>
      <c r="K103" s="5" t="s">
        <v>762</v>
      </c>
      <c r="L103" s="5" t="s">
        <v>893</v>
      </c>
    </row>
    <row r="104" spans="1:12" x14ac:dyDescent="0.25">
      <c r="A104" s="14" t="str">
        <f t="shared" si="1"/>
        <v>0307298</v>
      </c>
      <c r="B104" s="4">
        <v>307298</v>
      </c>
      <c r="C104" s="5" t="s">
        <v>193</v>
      </c>
      <c r="D104" s="5" t="s">
        <v>194</v>
      </c>
      <c r="E104" s="5" t="s">
        <v>17</v>
      </c>
      <c r="F104" s="5">
        <v>14647</v>
      </c>
      <c r="G104" s="5" t="s">
        <v>18</v>
      </c>
      <c r="H104" s="6">
        <v>37802</v>
      </c>
      <c r="I104" s="6">
        <v>37802</v>
      </c>
      <c r="J104" s="5" t="s">
        <v>759</v>
      </c>
      <c r="K104" s="5" t="s">
        <v>33</v>
      </c>
      <c r="L104" s="5" t="s">
        <v>894</v>
      </c>
    </row>
    <row r="105" spans="1:12" x14ac:dyDescent="0.25">
      <c r="A105" s="14" t="str">
        <f t="shared" si="1"/>
        <v>0905851</v>
      </c>
      <c r="B105" s="4">
        <v>905851</v>
      </c>
      <c r="C105" s="5" t="s">
        <v>195</v>
      </c>
      <c r="D105" s="5" t="s">
        <v>196</v>
      </c>
      <c r="E105" s="5" t="s">
        <v>17</v>
      </c>
      <c r="F105" s="5">
        <v>14650</v>
      </c>
      <c r="G105" s="5" t="s">
        <v>18</v>
      </c>
      <c r="H105" s="6">
        <v>39971</v>
      </c>
      <c r="I105" s="6">
        <v>39971</v>
      </c>
      <c r="J105" s="5" t="s">
        <v>759</v>
      </c>
      <c r="K105" s="5" t="s">
        <v>761</v>
      </c>
      <c r="L105" s="5" t="s">
        <v>895</v>
      </c>
    </row>
    <row r="106" spans="1:12" x14ac:dyDescent="0.25">
      <c r="A106" s="14" t="str">
        <f t="shared" si="1"/>
        <v>0406389</v>
      </c>
      <c r="B106" s="4">
        <v>406389</v>
      </c>
      <c r="C106" s="5" t="s">
        <v>197</v>
      </c>
      <c r="D106" s="5" t="s">
        <v>74</v>
      </c>
      <c r="E106" s="5" t="s">
        <v>17</v>
      </c>
      <c r="F106" s="5">
        <v>14646</v>
      </c>
      <c r="G106" s="5" t="s">
        <v>18</v>
      </c>
      <c r="H106" s="6">
        <v>38313</v>
      </c>
      <c r="I106" s="6">
        <v>38313</v>
      </c>
      <c r="J106" s="5" t="s">
        <v>759</v>
      </c>
      <c r="K106" s="5" t="s">
        <v>41</v>
      </c>
      <c r="L106" s="5" t="s">
        <v>896</v>
      </c>
    </row>
    <row r="107" spans="1:12" x14ac:dyDescent="0.25">
      <c r="A107" s="14" t="str">
        <f t="shared" si="1"/>
        <v>0301200</v>
      </c>
      <c r="B107" s="4">
        <v>301200</v>
      </c>
      <c r="C107" s="5" t="s">
        <v>198</v>
      </c>
      <c r="D107" s="5" t="s">
        <v>54</v>
      </c>
      <c r="E107" s="5" t="s">
        <v>17</v>
      </c>
      <c r="F107" s="5">
        <v>15475</v>
      </c>
      <c r="G107" s="5" t="s">
        <v>199</v>
      </c>
      <c r="H107" s="6">
        <v>37956</v>
      </c>
      <c r="I107" s="6">
        <v>37956</v>
      </c>
      <c r="J107" s="5" t="s">
        <v>759</v>
      </c>
      <c r="K107" s="5" t="s">
        <v>767</v>
      </c>
      <c r="L107" s="5" t="s">
        <v>897</v>
      </c>
    </row>
    <row r="108" spans="1:12" x14ac:dyDescent="0.25">
      <c r="A108" s="14" t="str">
        <f t="shared" si="1"/>
        <v>9913971</v>
      </c>
      <c r="B108" s="4">
        <v>9913971</v>
      </c>
      <c r="C108" s="5" t="s">
        <v>198</v>
      </c>
      <c r="D108" s="5" t="s">
        <v>16</v>
      </c>
      <c r="E108" s="5" t="s">
        <v>17</v>
      </c>
      <c r="F108" s="5">
        <v>12210</v>
      </c>
      <c r="G108" s="5" t="s">
        <v>27</v>
      </c>
      <c r="H108" s="6">
        <v>36453</v>
      </c>
      <c r="I108" s="6">
        <v>40132</v>
      </c>
      <c r="J108" s="5" t="s">
        <v>759</v>
      </c>
      <c r="K108" s="5" t="s">
        <v>763</v>
      </c>
      <c r="L108" s="5" t="s">
        <v>898</v>
      </c>
    </row>
    <row r="109" spans="1:12" x14ac:dyDescent="0.25">
      <c r="A109" s="14" t="str">
        <f t="shared" si="1"/>
        <v>0004127</v>
      </c>
      <c r="B109" s="4">
        <v>4127</v>
      </c>
      <c r="C109" s="5" t="s">
        <v>200</v>
      </c>
      <c r="D109" s="5" t="s">
        <v>201</v>
      </c>
      <c r="E109" s="5" t="s">
        <v>17</v>
      </c>
      <c r="F109" s="5">
        <v>11117</v>
      </c>
      <c r="G109" s="5" t="s">
        <v>24</v>
      </c>
      <c r="H109" s="6">
        <v>37033</v>
      </c>
      <c r="I109" s="6">
        <v>37033</v>
      </c>
      <c r="J109" s="5" t="s">
        <v>759</v>
      </c>
      <c r="K109" s="5" t="s">
        <v>765</v>
      </c>
      <c r="L109" s="5" t="s">
        <v>899</v>
      </c>
    </row>
    <row r="110" spans="1:12" x14ac:dyDescent="0.25">
      <c r="A110" s="14" t="str">
        <f t="shared" si="1"/>
        <v>0607267</v>
      </c>
      <c r="B110" s="4">
        <v>607267</v>
      </c>
      <c r="C110" s="5" t="s">
        <v>202</v>
      </c>
      <c r="D110" s="5" t="s">
        <v>201</v>
      </c>
      <c r="E110" s="5" t="s">
        <v>17</v>
      </c>
      <c r="F110" s="5">
        <v>13012</v>
      </c>
      <c r="G110" s="5" t="s">
        <v>24</v>
      </c>
      <c r="H110" s="6">
        <v>38882</v>
      </c>
      <c r="I110" s="6">
        <v>39559</v>
      </c>
      <c r="J110" s="5" t="s">
        <v>759</v>
      </c>
      <c r="K110" s="5" t="s">
        <v>761</v>
      </c>
      <c r="L110" s="5" t="s">
        <v>900</v>
      </c>
    </row>
    <row r="111" spans="1:12" x14ac:dyDescent="0.25">
      <c r="A111" s="14" t="str">
        <f t="shared" si="1"/>
        <v>0007344</v>
      </c>
      <c r="B111" s="4">
        <v>7344</v>
      </c>
      <c r="C111" s="5" t="s">
        <v>203</v>
      </c>
      <c r="D111" s="5" t="s">
        <v>40</v>
      </c>
      <c r="E111" s="5" t="s">
        <v>17</v>
      </c>
      <c r="F111" s="5">
        <v>13013</v>
      </c>
      <c r="G111" s="5" t="s">
        <v>27</v>
      </c>
      <c r="H111" s="6">
        <v>36735</v>
      </c>
      <c r="I111" s="6">
        <v>36735</v>
      </c>
      <c r="J111" s="5" t="s">
        <v>759</v>
      </c>
      <c r="K111" s="5" t="s">
        <v>50</v>
      </c>
      <c r="L111" s="5" t="s">
        <v>901</v>
      </c>
    </row>
    <row r="112" spans="1:12" x14ac:dyDescent="0.25">
      <c r="A112" s="14" t="str">
        <f t="shared" si="1"/>
        <v>9800558</v>
      </c>
      <c r="B112" s="4">
        <v>9800558</v>
      </c>
      <c r="C112" s="5" t="s">
        <v>203</v>
      </c>
      <c r="D112" s="5" t="s">
        <v>204</v>
      </c>
      <c r="E112" s="5" t="s">
        <v>17</v>
      </c>
      <c r="F112" s="5">
        <v>14682</v>
      </c>
      <c r="G112" s="5" t="s">
        <v>38</v>
      </c>
      <c r="H112" s="6">
        <v>35919</v>
      </c>
      <c r="I112" s="6">
        <v>35919</v>
      </c>
      <c r="J112" s="5" t="s">
        <v>759</v>
      </c>
      <c r="K112" s="5" t="s">
        <v>41</v>
      </c>
      <c r="L112" s="5" t="s">
        <v>902</v>
      </c>
    </row>
    <row r="113" spans="1:12" x14ac:dyDescent="0.25">
      <c r="A113" s="14" t="str">
        <f t="shared" si="1"/>
        <v>9703273</v>
      </c>
      <c r="B113" s="4">
        <v>9703273</v>
      </c>
      <c r="C113" s="5" t="s">
        <v>205</v>
      </c>
      <c r="D113" s="5" t="s">
        <v>206</v>
      </c>
      <c r="E113" s="5" t="s">
        <v>17</v>
      </c>
      <c r="F113" s="5">
        <v>14621</v>
      </c>
      <c r="G113" s="5" t="s">
        <v>18</v>
      </c>
      <c r="H113" s="6">
        <v>35734</v>
      </c>
      <c r="I113" s="6">
        <v>36675</v>
      </c>
      <c r="J113" s="5" t="s">
        <v>759</v>
      </c>
      <c r="K113" s="15" t="s">
        <v>802</v>
      </c>
      <c r="L113" s="5" t="s">
        <v>903</v>
      </c>
    </row>
    <row r="114" spans="1:12" x14ac:dyDescent="0.25">
      <c r="A114" s="14" t="str">
        <f t="shared" si="1"/>
        <v>0008441</v>
      </c>
      <c r="B114" s="4">
        <v>8441</v>
      </c>
      <c r="C114" s="5" t="s">
        <v>207</v>
      </c>
      <c r="D114" s="5" t="s">
        <v>208</v>
      </c>
      <c r="E114" s="5" t="s">
        <v>17</v>
      </c>
      <c r="F114" s="5">
        <v>14621</v>
      </c>
      <c r="G114" s="5" t="s">
        <v>18</v>
      </c>
      <c r="H114" s="6">
        <v>36796</v>
      </c>
      <c r="I114" s="6">
        <v>36796</v>
      </c>
      <c r="J114" s="5" t="s">
        <v>759</v>
      </c>
      <c r="K114" s="15" t="s">
        <v>802</v>
      </c>
      <c r="L114" s="5" t="s">
        <v>904</v>
      </c>
    </row>
    <row r="115" spans="1:12" x14ac:dyDescent="0.25">
      <c r="A115" s="14" t="str">
        <f t="shared" si="1"/>
        <v>1102284</v>
      </c>
      <c r="B115" s="4">
        <v>1102284</v>
      </c>
      <c r="C115" s="5" t="s">
        <v>207</v>
      </c>
      <c r="D115" s="5" t="s">
        <v>209</v>
      </c>
      <c r="E115" s="5" t="s">
        <v>17</v>
      </c>
      <c r="F115" s="5">
        <v>14680</v>
      </c>
      <c r="G115" s="5" t="s">
        <v>38</v>
      </c>
      <c r="H115" s="6">
        <v>40678</v>
      </c>
      <c r="I115" s="6">
        <v>40678</v>
      </c>
      <c r="J115" s="5" t="s">
        <v>759</v>
      </c>
      <c r="K115" s="5" t="s">
        <v>41</v>
      </c>
      <c r="L115" s="5" t="s">
        <v>905</v>
      </c>
    </row>
    <row r="116" spans="1:12" x14ac:dyDescent="0.25">
      <c r="A116" s="14" t="str">
        <f t="shared" si="1"/>
        <v>2004433</v>
      </c>
      <c r="B116" s="4">
        <v>2004433</v>
      </c>
      <c r="C116" s="5" t="s">
        <v>210</v>
      </c>
      <c r="D116" s="5" t="s">
        <v>211</v>
      </c>
      <c r="E116" s="5" t="s">
        <v>12</v>
      </c>
      <c r="F116" s="5">
        <v>14400</v>
      </c>
      <c r="G116" s="5" t="s">
        <v>159</v>
      </c>
      <c r="H116" s="6">
        <v>43359</v>
      </c>
      <c r="I116" s="5" t="s">
        <v>14</v>
      </c>
      <c r="J116" s="5" t="s">
        <v>770</v>
      </c>
      <c r="K116" s="5" t="s">
        <v>762</v>
      </c>
      <c r="L116" s="10" t="s">
        <v>758</v>
      </c>
    </row>
    <row r="117" spans="1:12" x14ac:dyDescent="0.25">
      <c r="A117" s="14" t="str">
        <f t="shared" si="1"/>
        <v>8901407</v>
      </c>
      <c r="B117" s="4">
        <v>8901407</v>
      </c>
      <c r="C117" s="5" t="s">
        <v>212</v>
      </c>
      <c r="D117" s="5" t="s">
        <v>213</v>
      </c>
      <c r="E117" s="5" t="s">
        <v>17</v>
      </c>
      <c r="F117" s="5">
        <v>15475</v>
      </c>
      <c r="G117" s="5" t="s">
        <v>214</v>
      </c>
      <c r="H117" s="6">
        <v>32797</v>
      </c>
      <c r="I117" s="6">
        <v>32797</v>
      </c>
      <c r="J117" s="5" t="s">
        <v>759</v>
      </c>
      <c r="K117" s="5" t="s">
        <v>767</v>
      </c>
      <c r="L117" s="5" t="s">
        <v>906</v>
      </c>
    </row>
    <row r="118" spans="1:12" x14ac:dyDescent="0.25">
      <c r="A118" s="14" t="str">
        <f t="shared" si="1"/>
        <v>8502528</v>
      </c>
      <c r="B118" s="4">
        <v>8502528</v>
      </c>
      <c r="C118" s="5" t="s">
        <v>215</v>
      </c>
      <c r="D118" s="5" t="s">
        <v>201</v>
      </c>
      <c r="E118" s="5" t="s">
        <v>17</v>
      </c>
      <c r="F118" s="5">
        <v>15606</v>
      </c>
      <c r="G118" s="5" t="s">
        <v>27</v>
      </c>
      <c r="H118" s="6">
        <v>31091</v>
      </c>
      <c r="I118" s="6">
        <v>31091</v>
      </c>
      <c r="J118" s="5" t="s">
        <v>759</v>
      </c>
      <c r="K118" s="5" t="s">
        <v>769</v>
      </c>
      <c r="L118" s="5" t="s">
        <v>907</v>
      </c>
    </row>
    <row r="119" spans="1:12" x14ac:dyDescent="0.25">
      <c r="A119" s="14" t="str">
        <f t="shared" si="1"/>
        <v>0809608</v>
      </c>
      <c r="B119" s="4">
        <v>809608</v>
      </c>
      <c r="C119" s="5" t="s">
        <v>216</v>
      </c>
      <c r="D119" s="5" t="s">
        <v>217</v>
      </c>
      <c r="E119" s="5" t="s">
        <v>17</v>
      </c>
      <c r="F119" s="5">
        <v>14617</v>
      </c>
      <c r="G119" s="5" t="s">
        <v>18</v>
      </c>
      <c r="H119" s="6">
        <v>39691</v>
      </c>
      <c r="I119" s="6">
        <v>39691</v>
      </c>
      <c r="J119" s="5" t="s">
        <v>759</v>
      </c>
      <c r="K119" s="5" t="s">
        <v>762</v>
      </c>
      <c r="L119" s="5" t="s">
        <v>908</v>
      </c>
    </row>
    <row r="120" spans="1:12" x14ac:dyDescent="0.25">
      <c r="A120" s="14" t="str">
        <f t="shared" si="1"/>
        <v>0100552</v>
      </c>
      <c r="B120" s="4">
        <v>100552</v>
      </c>
      <c r="C120" s="5" t="s">
        <v>218</v>
      </c>
      <c r="D120" s="5" t="s">
        <v>219</v>
      </c>
      <c r="E120" s="5" t="s">
        <v>17</v>
      </c>
      <c r="F120" s="5">
        <v>18050</v>
      </c>
      <c r="G120" s="5" t="s">
        <v>103</v>
      </c>
      <c r="H120" s="6">
        <v>36942</v>
      </c>
      <c r="I120" s="6">
        <v>38464</v>
      </c>
      <c r="J120" s="5" t="s">
        <v>759</v>
      </c>
      <c r="K120" s="5" t="s">
        <v>19</v>
      </c>
      <c r="L120" s="5" t="s">
        <v>909</v>
      </c>
    </row>
    <row r="121" spans="1:12" x14ac:dyDescent="0.25">
      <c r="A121" s="14" t="str">
        <f t="shared" si="1"/>
        <v>1206879</v>
      </c>
      <c r="B121" s="4">
        <v>1206879</v>
      </c>
      <c r="C121" s="5" t="s">
        <v>220</v>
      </c>
      <c r="D121" s="5" t="s">
        <v>40</v>
      </c>
      <c r="E121" s="5" t="s">
        <v>17</v>
      </c>
      <c r="F121" s="5">
        <v>12210</v>
      </c>
      <c r="G121" s="5" t="s">
        <v>27</v>
      </c>
      <c r="H121" s="6">
        <v>41140</v>
      </c>
      <c r="I121" s="6">
        <v>41140</v>
      </c>
      <c r="J121" s="5" t="s">
        <v>759</v>
      </c>
      <c r="K121" s="5" t="s">
        <v>763</v>
      </c>
      <c r="L121" s="5" t="s">
        <v>910</v>
      </c>
    </row>
    <row r="122" spans="1:12" x14ac:dyDescent="0.25">
      <c r="A122" s="14" t="str">
        <f t="shared" si="1"/>
        <v>0908350</v>
      </c>
      <c r="B122" s="4">
        <v>908350</v>
      </c>
      <c r="C122" s="5" t="s">
        <v>221</v>
      </c>
      <c r="D122" s="5" t="s">
        <v>222</v>
      </c>
      <c r="E122" s="5" t="s">
        <v>17</v>
      </c>
      <c r="F122" s="5">
        <v>14618</v>
      </c>
      <c r="G122" s="5" t="s">
        <v>18</v>
      </c>
      <c r="H122" s="6">
        <v>40062</v>
      </c>
      <c r="I122" s="6">
        <v>40062</v>
      </c>
      <c r="J122" s="5" t="s">
        <v>759</v>
      </c>
      <c r="K122" s="5" t="s">
        <v>41</v>
      </c>
      <c r="L122" s="5" t="s">
        <v>911</v>
      </c>
    </row>
    <row r="123" spans="1:12" x14ac:dyDescent="0.25">
      <c r="A123" s="14" t="str">
        <f t="shared" si="1"/>
        <v>0707745</v>
      </c>
      <c r="B123" s="4">
        <v>707745</v>
      </c>
      <c r="C123" s="5" t="s">
        <v>223</v>
      </c>
      <c r="D123" s="5" t="s">
        <v>224</v>
      </c>
      <c r="E123" s="5" t="s">
        <v>17</v>
      </c>
      <c r="F123" s="5">
        <v>15400</v>
      </c>
      <c r="G123" s="5" t="s">
        <v>81</v>
      </c>
      <c r="H123" s="6">
        <v>39264</v>
      </c>
      <c r="I123" s="6">
        <v>39264</v>
      </c>
      <c r="J123" s="5" t="s">
        <v>759</v>
      </c>
      <c r="K123" s="5" t="s">
        <v>767</v>
      </c>
      <c r="L123" s="5" t="s">
        <v>912</v>
      </c>
    </row>
    <row r="124" spans="1:12" x14ac:dyDescent="0.25">
      <c r="A124" s="14" t="str">
        <f t="shared" si="1"/>
        <v>0402735</v>
      </c>
      <c r="B124" s="4">
        <v>402735</v>
      </c>
      <c r="C124" s="5" t="s">
        <v>225</v>
      </c>
      <c r="D124" s="5" t="s">
        <v>226</v>
      </c>
      <c r="E124" s="5" t="s">
        <v>12</v>
      </c>
      <c r="F124" s="5">
        <v>12210</v>
      </c>
      <c r="G124" s="5" t="s">
        <v>27</v>
      </c>
      <c r="H124" s="6">
        <v>38963</v>
      </c>
      <c r="I124" s="5" t="s">
        <v>14</v>
      </c>
      <c r="J124" s="5" t="s">
        <v>770</v>
      </c>
      <c r="K124" s="5" t="s">
        <v>763</v>
      </c>
      <c r="L124" s="5" t="s">
        <v>689</v>
      </c>
    </row>
    <row r="125" spans="1:12" x14ac:dyDescent="0.25">
      <c r="A125" s="14" t="str">
        <f t="shared" si="1"/>
        <v>0711275</v>
      </c>
      <c r="B125" s="4">
        <v>711275</v>
      </c>
      <c r="C125" s="5" t="s">
        <v>227</v>
      </c>
      <c r="D125" s="5" t="s">
        <v>155</v>
      </c>
      <c r="E125" s="5" t="s">
        <v>17</v>
      </c>
      <c r="F125" s="5">
        <v>16700</v>
      </c>
      <c r="G125" s="5" t="s">
        <v>18</v>
      </c>
      <c r="H125" s="6">
        <v>39404</v>
      </c>
      <c r="I125" s="6">
        <v>39404</v>
      </c>
      <c r="J125" s="5" t="s">
        <v>759</v>
      </c>
      <c r="K125" s="5" t="s">
        <v>19</v>
      </c>
      <c r="L125" s="5" t="s">
        <v>913</v>
      </c>
    </row>
    <row r="126" spans="1:12" x14ac:dyDescent="0.25">
      <c r="A126" s="14" t="str">
        <f t="shared" si="1"/>
        <v>0908459</v>
      </c>
      <c r="B126" s="4">
        <v>908459</v>
      </c>
      <c r="C126" s="5" t="s">
        <v>228</v>
      </c>
      <c r="D126" s="5" t="s">
        <v>229</v>
      </c>
      <c r="E126" s="5" t="s">
        <v>17</v>
      </c>
      <c r="F126" s="5">
        <v>14650</v>
      </c>
      <c r="G126" s="5" t="s">
        <v>18</v>
      </c>
      <c r="H126" s="6">
        <v>40090</v>
      </c>
      <c r="I126" s="6">
        <v>40090</v>
      </c>
      <c r="J126" s="5" t="s">
        <v>759</v>
      </c>
      <c r="K126" s="5" t="s">
        <v>761</v>
      </c>
      <c r="L126" s="5" t="s">
        <v>914</v>
      </c>
    </row>
    <row r="127" spans="1:12" x14ac:dyDescent="0.25">
      <c r="A127" s="14" t="str">
        <f t="shared" si="1"/>
        <v>2001519</v>
      </c>
      <c r="B127" s="4">
        <v>2001519</v>
      </c>
      <c r="C127" s="5" t="s">
        <v>230</v>
      </c>
      <c r="D127" s="5" t="s">
        <v>231</v>
      </c>
      <c r="E127" s="5" t="s">
        <v>17</v>
      </c>
      <c r="F127" s="5">
        <v>11110</v>
      </c>
      <c r="G127" s="5" t="s">
        <v>18</v>
      </c>
      <c r="H127" s="6">
        <v>42197</v>
      </c>
      <c r="I127" s="6">
        <v>42197</v>
      </c>
      <c r="J127" s="5" t="s">
        <v>759</v>
      </c>
      <c r="K127" s="5" t="s">
        <v>765</v>
      </c>
      <c r="L127" s="5" t="s">
        <v>690</v>
      </c>
    </row>
    <row r="128" spans="1:12" x14ac:dyDescent="0.25">
      <c r="A128" s="14" t="str">
        <f t="shared" si="1"/>
        <v>0010157</v>
      </c>
      <c r="B128" s="4">
        <v>10157</v>
      </c>
      <c r="C128" s="5" t="s">
        <v>232</v>
      </c>
      <c r="D128" s="5" t="s">
        <v>233</v>
      </c>
      <c r="E128" s="5" t="s">
        <v>17</v>
      </c>
      <c r="F128" s="5">
        <v>15475</v>
      </c>
      <c r="G128" s="5" t="s">
        <v>70</v>
      </c>
      <c r="H128" s="6">
        <v>36845</v>
      </c>
      <c r="I128" s="6">
        <v>36845</v>
      </c>
      <c r="J128" s="5" t="s">
        <v>759</v>
      </c>
      <c r="K128" s="5" t="s">
        <v>767</v>
      </c>
      <c r="L128" s="5" t="s">
        <v>915</v>
      </c>
    </row>
    <row r="129" spans="1:12" x14ac:dyDescent="0.25">
      <c r="A129" s="14" t="str">
        <f t="shared" si="1"/>
        <v>2000320</v>
      </c>
      <c r="B129" s="4">
        <v>2000320</v>
      </c>
      <c r="C129" s="5" t="s">
        <v>145</v>
      </c>
      <c r="D129" s="5" t="s">
        <v>234</v>
      </c>
      <c r="E129" s="5" t="s">
        <v>17</v>
      </c>
      <c r="F129" s="5">
        <v>14647</v>
      </c>
      <c r="G129" s="5" t="s">
        <v>18</v>
      </c>
      <c r="H129" s="6">
        <v>41749</v>
      </c>
      <c r="I129" s="6">
        <v>41749</v>
      </c>
      <c r="J129" s="5" t="s">
        <v>759</v>
      </c>
      <c r="K129" s="5" t="s">
        <v>33</v>
      </c>
      <c r="L129" s="5" t="s">
        <v>691</v>
      </c>
    </row>
    <row r="130" spans="1:12" x14ac:dyDescent="0.25">
      <c r="A130" s="14" t="str">
        <f t="shared" ref="A130:A193" si="2">TEXT(B130,"0000000")</f>
        <v>2001997</v>
      </c>
      <c r="B130" s="4">
        <v>2001997</v>
      </c>
      <c r="C130" s="5" t="s">
        <v>235</v>
      </c>
      <c r="D130" s="5" t="s">
        <v>236</v>
      </c>
      <c r="E130" s="5" t="s">
        <v>17</v>
      </c>
      <c r="F130" s="5">
        <v>12215</v>
      </c>
      <c r="G130" s="5" t="s">
        <v>18</v>
      </c>
      <c r="H130" s="6">
        <v>42474</v>
      </c>
      <c r="I130" s="6">
        <v>42474</v>
      </c>
      <c r="J130" s="5" t="s">
        <v>759</v>
      </c>
      <c r="K130" s="5" t="s">
        <v>763</v>
      </c>
      <c r="L130" s="5" t="s">
        <v>916</v>
      </c>
    </row>
    <row r="131" spans="1:12" x14ac:dyDescent="0.25">
      <c r="A131" s="14" t="str">
        <f t="shared" si="2"/>
        <v>1210483</v>
      </c>
      <c r="B131" s="4">
        <v>1210483</v>
      </c>
      <c r="C131" s="5" t="s">
        <v>237</v>
      </c>
      <c r="D131" s="5" t="s">
        <v>238</v>
      </c>
      <c r="E131" s="5" t="s">
        <v>17</v>
      </c>
      <c r="F131" s="5">
        <v>17308</v>
      </c>
      <c r="G131" s="5" t="s">
        <v>30</v>
      </c>
      <c r="H131" s="6">
        <v>41245</v>
      </c>
      <c r="I131" s="6">
        <v>41749</v>
      </c>
      <c r="J131" s="5" t="s">
        <v>759</v>
      </c>
      <c r="K131" s="5" t="s">
        <v>50</v>
      </c>
      <c r="L131" s="5" t="s">
        <v>691</v>
      </c>
    </row>
    <row r="132" spans="1:12" x14ac:dyDescent="0.25">
      <c r="A132" s="14" t="str">
        <f t="shared" si="2"/>
        <v>0306787</v>
      </c>
      <c r="B132" s="4">
        <v>306787</v>
      </c>
      <c r="C132" s="5" t="s">
        <v>239</v>
      </c>
      <c r="D132" s="5" t="s">
        <v>240</v>
      </c>
      <c r="E132" s="5" t="s">
        <v>17</v>
      </c>
      <c r="F132" s="5">
        <v>12211</v>
      </c>
      <c r="G132" s="5" t="s">
        <v>70</v>
      </c>
      <c r="H132" s="6">
        <v>38739</v>
      </c>
      <c r="I132" s="6">
        <v>38739</v>
      </c>
      <c r="J132" s="5" t="s">
        <v>759</v>
      </c>
      <c r="K132" s="5" t="s">
        <v>763</v>
      </c>
      <c r="L132" s="5" t="s">
        <v>917</v>
      </c>
    </row>
    <row r="133" spans="1:12" x14ac:dyDescent="0.25">
      <c r="A133" s="14" t="str">
        <f t="shared" si="2"/>
        <v>1000157</v>
      </c>
      <c r="B133" s="4">
        <v>1000157</v>
      </c>
      <c r="C133" s="5" t="s">
        <v>241</v>
      </c>
      <c r="D133" s="5" t="s">
        <v>242</v>
      </c>
      <c r="E133" s="5" t="s">
        <v>17</v>
      </c>
      <c r="F133" s="5">
        <v>14400</v>
      </c>
      <c r="G133" s="5" t="s">
        <v>27</v>
      </c>
      <c r="H133" s="6">
        <v>40217</v>
      </c>
      <c r="I133" s="6">
        <v>40217</v>
      </c>
      <c r="J133" s="5" t="s">
        <v>759</v>
      </c>
      <c r="K133" s="5" t="s">
        <v>762</v>
      </c>
      <c r="L133" s="5" t="s">
        <v>918</v>
      </c>
    </row>
    <row r="134" spans="1:12" x14ac:dyDescent="0.25">
      <c r="A134" s="14" t="str">
        <f t="shared" si="2"/>
        <v>9804949</v>
      </c>
      <c r="B134" s="4">
        <v>9804949</v>
      </c>
      <c r="C134" s="5" t="s">
        <v>241</v>
      </c>
      <c r="D134" s="5" t="s">
        <v>135</v>
      </c>
      <c r="E134" s="5" t="s">
        <v>17</v>
      </c>
      <c r="F134" s="5">
        <v>17311</v>
      </c>
      <c r="G134" s="5" t="s">
        <v>18</v>
      </c>
      <c r="H134" s="6">
        <v>36108</v>
      </c>
      <c r="I134" s="6">
        <v>41476</v>
      </c>
      <c r="J134" s="5" t="s">
        <v>759</v>
      </c>
      <c r="K134" s="5" t="s">
        <v>763</v>
      </c>
      <c r="L134" s="5" t="s">
        <v>919</v>
      </c>
    </row>
    <row r="135" spans="1:12" x14ac:dyDescent="0.25">
      <c r="A135" s="14" t="str">
        <f t="shared" si="2"/>
        <v>0005520</v>
      </c>
      <c r="B135" s="4">
        <v>5520</v>
      </c>
      <c r="C135" s="5" t="s">
        <v>243</v>
      </c>
      <c r="D135" s="5" t="s">
        <v>244</v>
      </c>
      <c r="E135" s="5" t="s">
        <v>17</v>
      </c>
      <c r="F135" s="5">
        <v>12510</v>
      </c>
      <c r="G135" s="5" t="s">
        <v>30</v>
      </c>
      <c r="H135" s="6">
        <v>39110</v>
      </c>
      <c r="I135" s="6">
        <v>39110</v>
      </c>
      <c r="J135" s="5" t="s">
        <v>759</v>
      </c>
      <c r="K135" s="5" t="s">
        <v>50</v>
      </c>
      <c r="L135" s="5" t="s">
        <v>920</v>
      </c>
    </row>
    <row r="136" spans="1:12" x14ac:dyDescent="0.25">
      <c r="A136" s="14" t="str">
        <f t="shared" si="2"/>
        <v>1206044</v>
      </c>
      <c r="B136" s="4">
        <v>1206044</v>
      </c>
      <c r="C136" s="5" t="s">
        <v>243</v>
      </c>
      <c r="D136" s="5" t="s">
        <v>148</v>
      </c>
      <c r="E136" s="5" t="s">
        <v>17</v>
      </c>
      <c r="F136" s="5">
        <v>11113</v>
      </c>
      <c r="G136" s="5" t="s">
        <v>27</v>
      </c>
      <c r="H136" s="6">
        <v>41105</v>
      </c>
      <c r="I136" s="6">
        <v>41105</v>
      </c>
      <c r="J136" s="5" t="s">
        <v>759</v>
      </c>
      <c r="K136" s="5" t="s">
        <v>765</v>
      </c>
      <c r="L136" s="5" t="s">
        <v>921</v>
      </c>
    </row>
    <row r="137" spans="1:12" x14ac:dyDescent="0.25">
      <c r="A137" s="14" t="str">
        <f t="shared" si="2"/>
        <v>2001957</v>
      </c>
      <c r="B137" s="4">
        <v>2001957</v>
      </c>
      <c r="C137" s="5" t="s">
        <v>245</v>
      </c>
      <c r="D137" s="5" t="s">
        <v>246</v>
      </c>
      <c r="E137" s="5" t="s">
        <v>12</v>
      </c>
      <c r="F137" s="5">
        <v>12510</v>
      </c>
      <c r="G137" s="5" t="s">
        <v>30</v>
      </c>
      <c r="H137" s="6">
        <v>42351</v>
      </c>
      <c r="I137" s="5" t="s">
        <v>14</v>
      </c>
      <c r="J137" s="5" t="s">
        <v>770</v>
      </c>
      <c r="K137" s="5" t="s">
        <v>50</v>
      </c>
      <c r="L137" s="5" t="s">
        <v>692</v>
      </c>
    </row>
    <row r="138" spans="1:12" x14ac:dyDescent="0.25">
      <c r="A138" s="14" t="str">
        <f t="shared" si="2"/>
        <v>8702300</v>
      </c>
      <c r="B138" s="4">
        <v>8702300</v>
      </c>
      <c r="C138" s="5" t="s">
        <v>247</v>
      </c>
      <c r="D138" s="5" t="s">
        <v>173</v>
      </c>
      <c r="E138" s="5" t="s">
        <v>17</v>
      </c>
      <c r="F138" s="5">
        <v>14624</v>
      </c>
      <c r="G138" s="5" t="s">
        <v>38</v>
      </c>
      <c r="H138" s="6">
        <v>31971</v>
      </c>
      <c r="I138" s="6">
        <v>31971</v>
      </c>
      <c r="J138" s="5" t="s">
        <v>759</v>
      </c>
      <c r="K138" s="5" t="s">
        <v>761</v>
      </c>
      <c r="L138" s="5" t="s">
        <v>922</v>
      </c>
    </row>
    <row r="139" spans="1:12" x14ac:dyDescent="0.25">
      <c r="A139" s="14" t="str">
        <f t="shared" si="2"/>
        <v>0710293</v>
      </c>
      <c r="B139" s="4">
        <v>710293</v>
      </c>
      <c r="C139" s="5" t="s">
        <v>248</v>
      </c>
      <c r="D139" s="5" t="s">
        <v>56</v>
      </c>
      <c r="E139" s="5" t="s">
        <v>17</v>
      </c>
      <c r="F139" s="5">
        <v>14627</v>
      </c>
      <c r="G139" s="5" t="s">
        <v>38</v>
      </c>
      <c r="H139" s="6">
        <v>39369</v>
      </c>
      <c r="I139" s="6">
        <v>39369</v>
      </c>
      <c r="J139" s="5" t="s">
        <v>759</v>
      </c>
      <c r="K139" s="15" t="s">
        <v>802</v>
      </c>
      <c r="L139" s="5" t="s">
        <v>923</v>
      </c>
    </row>
    <row r="140" spans="1:12" x14ac:dyDescent="0.25">
      <c r="A140" s="14" t="str">
        <f t="shared" si="2"/>
        <v>0600718</v>
      </c>
      <c r="B140" s="4">
        <v>600718</v>
      </c>
      <c r="C140" s="5" t="s">
        <v>249</v>
      </c>
      <c r="D140" s="5" t="s">
        <v>250</v>
      </c>
      <c r="E140" s="5" t="s">
        <v>17</v>
      </c>
      <c r="F140" s="5">
        <v>14800</v>
      </c>
      <c r="G140" s="5" t="s">
        <v>251</v>
      </c>
      <c r="H140" s="6">
        <v>38817</v>
      </c>
      <c r="I140" s="6">
        <v>38817</v>
      </c>
      <c r="J140" s="5" t="s">
        <v>759</v>
      </c>
      <c r="K140" s="5" t="s">
        <v>19</v>
      </c>
      <c r="L140" s="5" t="s">
        <v>924</v>
      </c>
    </row>
    <row r="141" spans="1:12" x14ac:dyDescent="0.25">
      <c r="A141" s="14" t="str">
        <f t="shared" si="2"/>
        <v>0000042</v>
      </c>
      <c r="B141" s="4">
        <v>42</v>
      </c>
      <c r="C141" s="5" t="s">
        <v>252</v>
      </c>
      <c r="D141" s="5" t="s">
        <v>169</v>
      </c>
      <c r="E141" s="5" t="s">
        <v>17</v>
      </c>
      <c r="F141" s="5">
        <v>11161</v>
      </c>
      <c r="G141" s="5" t="s">
        <v>18</v>
      </c>
      <c r="H141" s="6">
        <v>36530</v>
      </c>
      <c r="I141" s="6">
        <v>36530</v>
      </c>
      <c r="J141" s="5" t="s">
        <v>759</v>
      </c>
      <c r="K141" s="5" t="s">
        <v>765</v>
      </c>
      <c r="L141" s="5" t="s">
        <v>925</v>
      </c>
    </row>
    <row r="142" spans="1:12" x14ac:dyDescent="0.25">
      <c r="A142" s="14" t="str">
        <f t="shared" si="2"/>
        <v>0609883</v>
      </c>
      <c r="B142" s="4">
        <v>609883</v>
      </c>
      <c r="C142" s="5" t="s">
        <v>253</v>
      </c>
      <c r="D142" s="5" t="s">
        <v>157</v>
      </c>
      <c r="E142" s="5" t="s">
        <v>17</v>
      </c>
      <c r="F142" s="5">
        <v>16700</v>
      </c>
      <c r="G142" s="5" t="s">
        <v>18</v>
      </c>
      <c r="H142" s="6">
        <v>38956</v>
      </c>
      <c r="I142" s="6">
        <v>38956</v>
      </c>
      <c r="J142" s="5" t="s">
        <v>759</v>
      </c>
      <c r="K142" s="5" t="s">
        <v>19</v>
      </c>
      <c r="L142" s="5" t="s">
        <v>926</v>
      </c>
    </row>
    <row r="143" spans="1:12" x14ac:dyDescent="0.25">
      <c r="A143" s="14" t="str">
        <f t="shared" si="2"/>
        <v>0109298</v>
      </c>
      <c r="B143" s="4">
        <v>109298</v>
      </c>
      <c r="C143" s="5" t="s">
        <v>254</v>
      </c>
      <c r="D143" s="5" t="s">
        <v>169</v>
      </c>
      <c r="E143" s="5" t="s">
        <v>17</v>
      </c>
      <c r="F143" s="5">
        <v>14150</v>
      </c>
      <c r="G143" s="5" t="s">
        <v>91</v>
      </c>
      <c r="H143" s="6">
        <v>37165</v>
      </c>
      <c r="I143" s="6">
        <v>37165</v>
      </c>
      <c r="J143" s="5" t="s">
        <v>759</v>
      </c>
      <c r="K143" s="5" t="s">
        <v>762</v>
      </c>
      <c r="L143" s="5" t="s">
        <v>927</v>
      </c>
    </row>
    <row r="144" spans="1:12" x14ac:dyDescent="0.25">
      <c r="A144" s="14" t="str">
        <f t="shared" si="2"/>
        <v>0700146</v>
      </c>
      <c r="B144" s="4">
        <v>700146</v>
      </c>
      <c r="C144" s="5" t="s">
        <v>254</v>
      </c>
      <c r="D144" s="5" t="s">
        <v>35</v>
      </c>
      <c r="E144" s="5" t="s">
        <v>17</v>
      </c>
      <c r="F144" s="5">
        <v>14680</v>
      </c>
      <c r="G144" s="5" t="s">
        <v>18</v>
      </c>
      <c r="H144" s="6">
        <v>39159</v>
      </c>
      <c r="I144" s="6">
        <v>39159</v>
      </c>
      <c r="J144" s="5" t="s">
        <v>759</v>
      </c>
      <c r="K144" s="5" t="s">
        <v>41</v>
      </c>
      <c r="L144" s="5" t="s">
        <v>928</v>
      </c>
    </row>
    <row r="145" spans="1:12" x14ac:dyDescent="0.25">
      <c r="A145" s="14" t="str">
        <f t="shared" si="2"/>
        <v>9602095</v>
      </c>
      <c r="B145" s="4">
        <v>9602095</v>
      </c>
      <c r="C145" s="5" t="s">
        <v>254</v>
      </c>
      <c r="D145" s="5" t="s">
        <v>120</v>
      </c>
      <c r="E145" s="5" t="s">
        <v>17</v>
      </c>
      <c r="F145" s="5">
        <v>14621</v>
      </c>
      <c r="G145" s="5" t="s">
        <v>18</v>
      </c>
      <c r="H145" s="6">
        <v>36089</v>
      </c>
      <c r="I145" s="6">
        <v>36089</v>
      </c>
      <c r="J145" s="5" t="s">
        <v>759</v>
      </c>
      <c r="K145" s="15" t="s">
        <v>802</v>
      </c>
      <c r="L145" s="5" t="s">
        <v>929</v>
      </c>
    </row>
    <row r="146" spans="1:12" x14ac:dyDescent="0.25">
      <c r="A146" s="14" t="str">
        <f t="shared" si="2"/>
        <v>8901498</v>
      </c>
      <c r="B146" s="4">
        <v>8901498</v>
      </c>
      <c r="C146" s="5" t="s">
        <v>255</v>
      </c>
      <c r="D146" s="5" t="s">
        <v>256</v>
      </c>
      <c r="E146" s="5" t="s">
        <v>17</v>
      </c>
      <c r="F146" s="5">
        <v>15400</v>
      </c>
      <c r="G146" s="5" t="s">
        <v>81</v>
      </c>
      <c r="H146" s="6">
        <v>32524</v>
      </c>
      <c r="I146" s="6">
        <v>32524</v>
      </c>
      <c r="J146" s="5" t="s">
        <v>759</v>
      </c>
      <c r="K146" s="5" t="s">
        <v>767</v>
      </c>
      <c r="L146" s="5" t="s">
        <v>930</v>
      </c>
    </row>
    <row r="147" spans="1:12" x14ac:dyDescent="0.25">
      <c r="A147" s="14" t="str">
        <f t="shared" si="2"/>
        <v>0300293</v>
      </c>
      <c r="B147" s="4">
        <v>300293</v>
      </c>
      <c r="C147" s="5" t="s">
        <v>255</v>
      </c>
      <c r="D147" s="5" t="s">
        <v>257</v>
      </c>
      <c r="E147" s="5" t="s">
        <v>17</v>
      </c>
      <c r="F147" s="5">
        <v>36225</v>
      </c>
      <c r="G147" s="5" t="s">
        <v>27</v>
      </c>
      <c r="H147" s="6">
        <v>37669</v>
      </c>
      <c r="I147" s="6">
        <v>37669</v>
      </c>
      <c r="J147" s="5" t="s">
        <v>759</v>
      </c>
      <c r="K147" s="5" t="s">
        <v>766</v>
      </c>
      <c r="L147" s="5" t="s">
        <v>810</v>
      </c>
    </row>
    <row r="148" spans="1:12" x14ac:dyDescent="0.25">
      <c r="A148" s="14" t="str">
        <f t="shared" si="2"/>
        <v>8301038</v>
      </c>
      <c r="B148" s="4">
        <v>8301038</v>
      </c>
      <c r="C148" s="5" t="s">
        <v>258</v>
      </c>
      <c r="D148" s="5" t="s">
        <v>259</v>
      </c>
      <c r="E148" s="5" t="s">
        <v>17</v>
      </c>
      <c r="F148" s="5">
        <v>14680</v>
      </c>
      <c r="G148" s="5" t="s">
        <v>18</v>
      </c>
      <c r="H148" s="6">
        <v>33357</v>
      </c>
      <c r="I148" s="6">
        <v>33357</v>
      </c>
      <c r="J148" s="5" t="s">
        <v>759</v>
      </c>
      <c r="K148" s="5" t="s">
        <v>41</v>
      </c>
      <c r="L148" s="5" t="s">
        <v>931</v>
      </c>
    </row>
    <row r="149" spans="1:12" x14ac:dyDescent="0.25">
      <c r="A149" s="14" t="str">
        <f t="shared" si="2"/>
        <v>0709709</v>
      </c>
      <c r="B149" s="4">
        <v>709709</v>
      </c>
      <c r="C149" s="5" t="s">
        <v>260</v>
      </c>
      <c r="D149" s="5" t="s">
        <v>96</v>
      </c>
      <c r="E149" s="5" t="s">
        <v>17</v>
      </c>
      <c r="F149" s="5">
        <v>14619</v>
      </c>
      <c r="G149" s="5" t="s">
        <v>18</v>
      </c>
      <c r="H149" s="6">
        <v>39341</v>
      </c>
      <c r="I149" s="6">
        <v>39341</v>
      </c>
      <c r="J149" s="5" t="s">
        <v>759</v>
      </c>
      <c r="K149" s="5" t="s">
        <v>33</v>
      </c>
      <c r="L149" s="5" t="s">
        <v>932</v>
      </c>
    </row>
    <row r="150" spans="1:12" x14ac:dyDescent="0.25">
      <c r="A150" s="14" t="str">
        <f t="shared" si="2"/>
        <v>1207273</v>
      </c>
      <c r="B150" s="4">
        <v>1207273</v>
      </c>
      <c r="C150" s="5" t="s">
        <v>261</v>
      </c>
      <c r="D150" s="5" t="s">
        <v>74</v>
      </c>
      <c r="E150" s="5" t="s">
        <v>17</v>
      </c>
      <c r="F150" s="5">
        <v>19300</v>
      </c>
      <c r="G150" s="5" t="s">
        <v>27</v>
      </c>
      <c r="H150" s="6">
        <v>41182</v>
      </c>
      <c r="I150" s="6">
        <v>41182</v>
      </c>
      <c r="J150" s="5" t="s">
        <v>759</v>
      </c>
      <c r="K150" s="5" t="s">
        <v>50</v>
      </c>
      <c r="L150" s="5" t="s">
        <v>933</v>
      </c>
    </row>
    <row r="151" spans="1:12" x14ac:dyDescent="0.25">
      <c r="A151" s="14" t="str">
        <f t="shared" si="2"/>
        <v>0306308</v>
      </c>
      <c r="B151" s="4">
        <v>306308</v>
      </c>
      <c r="C151" s="5" t="s">
        <v>262</v>
      </c>
      <c r="D151" s="5" t="s">
        <v>263</v>
      </c>
      <c r="E151" s="5" t="s">
        <v>12</v>
      </c>
      <c r="F151" s="5">
        <v>15400</v>
      </c>
      <c r="G151" s="5" t="s">
        <v>27</v>
      </c>
      <c r="H151" s="6">
        <v>37890</v>
      </c>
      <c r="I151" s="5" t="s">
        <v>14</v>
      </c>
      <c r="J151" s="5" t="s">
        <v>759</v>
      </c>
      <c r="K151" s="5" t="s">
        <v>767</v>
      </c>
      <c r="L151" s="5" t="s">
        <v>693</v>
      </c>
    </row>
    <row r="152" spans="1:12" x14ac:dyDescent="0.25">
      <c r="A152" s="14" t="str">
        <f t="shared" si="2"/>
        <v>1200922</v>
      </c>
      <c r="B152" s="4">
        <v>1200922</v>
      </c>
      <c r="C152" s="5" t="s">
        <v>264</v>
      </c>
      <c r="D152" s="5" t="s">
        <v>265</v>
      </c>
      <c r="E152" s="5" t="s">
        <v>12</v>
      </c>
      <c r="F152" s="5">
        <v>15400</v>
      </c>
      <c r="G152" s="5" t="s">
        <v>81</v>
      </c>
      <c r="H152" s="6">
        <v>41000</v>
      </c>
      <c r="I152" s="6">
        <v>41000</v>
      </c>
      <c r="J152" s="5" t="s">
        <v>759</v>
      </c>
      <c r="K152" s="5" t="s">
        <v>767</v>
      </c>
      <c r="L152" s="5" t="s">
        <v>934</v>
      </c>
    </row>
    <row r="153" spans="1:12" x14ac:dyDescent="0.25">
      <c r="A153" s="14" t="str">
        <f t="shared" si="2"/>
        <v>9804378</v>
      </c>
      <c r="B153" s="4">
        <v>9804378</v>
      </c>
      <c r="C153" s="5" t="s">
        <v>266</v>
      </c>
      <c r="D153" s="5" t="s">
        <v>267</v>
      </c>
      <c r="E153" s="5" t="s">
        <v>17</v>
      </c>
      <c r="F153" s="5">
        <v>15475</v>
      </c>
      <c r="G153" s="5" t="s">
        <v>81</v>
      </c>
      <c r="H153" s="6">
        <v>36066</v>
      </c>
      <c r="I153" s="6">
        <v>36066</v>
      </c>
      <c r="J153" s="5" t="s">
        <v>759</v>
      </c>
      <c r="K153" s="5" t="s">
        <v>767</v>
      </c>
      <c r="L153" s="5" t="s">
        <v>935</v>
      </c>
    </row>
    <row r="154" spans="1:12" x14ac:dyDescent="0.25">
      <c r="A154" s="14" t="str">
        <f t="shared" si="2"/>
        <v>0202788</v>
      </c>
      <c r="B154" s="4">
        <v>202788</v>
      </c>
      <c r="C154" s="5" t="s">
        <v>268</v>
      </c>
      <c r="D154" s="5" t="s">
        <v>269</v>
      </c>
      <c r="E154" s="5" t="s">
        <v>17</v>
      </c>
      <c r="F154" s="5">
        <v>16500</v>
      </c>
      <c r="G154" s="5" t="s">
        <v>18</v>
      </c>
      <c r="H154" s="6">
        <v>37412</v>
      </c>
      <c r="I154" s="6">
        <v>37412</v>
      </c>
      <c r="J154" s="5" t="s">
        <v>759</v>
      </c>
      <c r="K154" s="5" t="s">
        <v>19</v>
      </c>
      <c r="L154" s="5" t="s">
        <v>936</v>
      </c>
    </row>
    <row r="155" spans="1:12" x14ac:dyDescent="0.25">
      <c r="A155" s="14" t="str">
        <f t="shared" si="2"/>
        <v>0100644</v>
      </c>
      <c r="B155" s="4">
        <v>100644</v>
      </c>
      <c r="C155" s="5" t="s">
        <v>270</v>
      </c>
      <c r="D155" s="5" t="s">
        <v>23</v>
      </c>
      <c r="E155" s="5" t="s">
        <v>17</v>
      </c>
      <c r="F155" s="5">
        <v>16500</v>
      </c>
      <c r="G155" s="5" t="s">
        <v>27</v>
      </c>
      <c r="H155" s="6">
        <v>36962</v>
      </c>
      <c r="I155" s="6">
        <v>36962</v>
      </c>
      <c r="J155" s="5" t="s">
        <v>759</v>
      </c>
      <c r="K155" s="5" t="s">
        <v>19</v>
      </c>
      <c r="L155" s="5" t="s">
        <v>937</v>
      </c>
    </row>
    <row r="156" spans="1:12" x14ac:dyDescent="0.25">
      <c r="A156" s="14" t="str">
        <f t="shared" si="2"/>
        <v>9103029</v>
      </c>
      <c r="B156" s="4">
        <v>9103029</v>
      </c>
      <c r="C156" s="5" t="s">
        <v>270</v>
      </c>
      <c r="D156" s="5" t="s">
        <v>98</v>
      </c>
      <c r="E156" s="5" t="s">
        <v>17</v>
      </c>
      <c r="F156" s="5">
        <v>14400</v>
      </c>
      <c r="G156" s="5" t="s">
        <v>44</v>
      </c>
      <c r="H156" s="6">
        <v>33577</v>
      </c>
      <c r="I156" s="6">
        <v>35779</v>
      </c>
      <c r="J156" s="5" t="s">
        <v>759</v>
      </c>
      <c r="K156" s="5" t="s">
        <v>762</v>
      </c>
      <c r="L156" s="5" t="s">
        <v>938</v>
      </c>
    </row>
    <row r="157" spans="1:12" x14ac:dyDescent="0.25">
      <c r="A157" s="14" t="str">
        <f t="shared" si="2"/>
        <v>0806315</v>
      </c>
      <c r="B157" s="4">
        <v>806315</v>
      </c>
      <c r="C157" s="5" t="s">
        <v>270</v>
      </c>
      <c r="D157" s="5" t="s">
        <v>271</v>
      </c>
      <c r="E157" s="5" t="s">
        <v>17</v>
      </c>
      <c r="F157" s="5">
        <v>14680</v>
      </c>
      <c r="G157" s="5" t="s">
        <v>38</v>
      </c>
      <c r="H157" s="6">
        <v>39607</v>
      </c>
      <c r="I157" s="6">
        <v>39607</v>
      </c>
      <c r="J157" s="5" t="s">
        <v>759</v>
      </c>
      <c r="K157" s="5" t="s">
        <v>41</v>
      </c>
      <c r="L157" s="5" t="s">
        <v>939</v>
      </c>
    </row>
    <row r="158" spans="1:12" x14ac:dyDescent="0.25">
      <c r="A158" s="14" t="str">
        <f t="shared" si="2"/>
        <v>1207372</v>
      </c>
      <c r="B158" s="4">
        <v>1207372</v>
      </c>
      <c r="C158" s="5" t="s">
        <v>272</v>
      </c>
      <c r="D158" s="5" t="s">
        <v>273</v>
      </c>
      <c r="E158" s="5" t="s">
        <v>17</v>
      </c>
      <c r="F158" s="5">
        <v>12316</v>
      </c>
      <c r="G158" s="5" t="s">
        <v>18</v>
      </c>
      <c r="H158" s="6">
        <v>41203</v>
      </c>
      <c r="I158" s="6">
        <v>41203</v>
      </c>
      <c r="J158" s="5" t="s">
        <v>759</v>
      </c>
      <c r="K158" s="5" t="s">
        <v>763</v>
      </c>
      <c r="L158" s="5" t="s">
        <v>694</v>
      </c>
    </row>
    <row r="159" spans="1:12" x14ac:dyDescent="0.25">
      <c r="A159" s="14" t="str">
        <f t="shared" si="2"/>
        <v>8902983</v>
      </c>
      <c r="B159" s="4">
        <v>8902983</v>
      </c>
      <c r="C159" s="5" t="s">
        <v>274</v>
      </c>
      <c r="D159" s="5" t="s">
        <v>148</v>
      </c>
      <c r="E159" s="5" t="s">
        <v>17</v>
      </c>
      <c r="F159" s="5">
        <v>14621</v>
      </c>
      <c r="G159" s="5" t="s">
        <v>18</v>
      </c>
      <c r="H159" s="6">
        <v>32713</v>
      </c>
      <c r="I159" s="6">
        <v>32713</v>
      </c>
      <c r="J159" s="5" t="s">
        <v>759</v>
      </c>
      <c r="K159" s="15" t="s">
        <v>802</v>
      </c>
      <c r="L159" s="5" t="s">
        <v>940</v>
      </c>
    </row>
    <row r="160" spans="1:12" x14ac:dyDescent="0.25">
      <c r="A160" s="14" t="str">
        <f t="shared" si="2"/>
        <v>2004445</v>
      </c>
      <c r="B160" s="4">
        <v>2004445</v>
      </c>
      <c r="C160" s="5" t="s">
        <v>275</v>
      </c>
      <c r="D160" s="5" t="s">
        <v>276</v>
      </c>
      <c r="E160" s="5" t="s">
        <v>12</v>
      </c>
      <c r="F160" s="5">
        <v>17308</v>
      </c>
      <c r="G160" s="5" t="s">
        <v>30</v>
      </c>
      <c r="H160" s="6">
        <v>43369</v>
      </c>
      <c r="I160" s="5" t="s">
        <v>14</v>
      </c>
      <c r="J160" s="5" t="s">
        <v>759</v>
      </c>
      <c r="K160" s="5" t="s">
        <v>50</v>
      </c>
      <c r="L160" s="5" t="s">
        <v>695</v>
      </c>
    </row>
    <row r="161" spans="1:12" x14ac:dyDescent="0.25">
      <c r="A161" s="14" t="str">
        <f t="shared" si="2"/>
        <v>1000629</v>
      </c>
      <c r="B161" s="4">
        <v>1000629</v>
      </c>
      <c r="C161" s="5" t="s">
        <v>277</v>
      </c>
      <c r="D161" s="5" t="s">
        <v>40</v>
      </c>
      <c r="E161" s="5" t="s">
        <v>17</v>
      </c>
      <c r="F161" s="5">
        <v>14618</v>
      </c>
      <c r="G161" s="5" t="s">
        <v>18</v>
      </c>
      <c r="H161" s="6">
        <v>40286</v>
      </c>
      <c r="I161" s="6">
        <v>40286</v>
      </c>
      <c r="J161" s="5" t="s">
        <v>759</v>
      </c>
      <c r="K161" s="5" t="s">
        <v>41</v>
      </c>
      <c r="L161" s="5" t="s">
        <v>941</v>
      </c>
    </row>
    <row r="162" spans="1:12" x14ac:dyDescent="0.25">
      <c r="A162" s="14" t="str">
        <f t="shared" si="2"/>
        <v>0405340</v>
      </c>
      <c r="B162" s="4">
        <v>405340</v>
      </c>
      <c r="C162" s="5" t="s">
        <v>278</v>
      </c>
      <c r="D162" s="5" t="s">
        <v>279</v>
      </c>
      <c r="E162" s="5" t="s">
        <v>17</v>
      </c>
      <c r="F162" s="5">
        <v>14618</v>
      </c>
      <c r="G162" s="5" t="s">
        <v>18</v>
      </c>
      <c r="H162" s="6">
        <v>38229</v>
      </c>
      <c r="I162" s="6">
        <v>38229</v>
      </c>
      <c r="J162" s="5" t="s">
        <v>759</v>
      </c>
      <c r="K162" s="5" t="s">
        <v>41</v>
      </c>
      <c r="L162" s="5" t="s">
        <v>942</v>
      </c>
    </row>
    <row r="163" spans="1:12" x14ac:dyDescent="0.25">
      <c r="A163" s="14" t="str">
        <f t="shared" si="2"/>
        <v>0200394</v>
      </c>
      <c r="B163" s="4">
        <v>200394</v>
      </c>
      <c r="C163" s="5" t="s">
        <v>280</v>
      </c>
      <c r="D163" s="5" t="s">
        <v>32</v>
      </c>
      <c r="E163" s="5" t="s">
        <v>17</v>
      </c>
      <c r="F163" s="5">
        <v>14624</v>
      </c>
      <c r="G163" s="5" t="s">
        <v>13</v>
      </c>
      <c r="H163" s="6">
        <v>37312</v>
      </c>
      <c r="I163" s="6">
        <v>37312</v>
      </c>
      <c r="J163" s="5" t="s">
        <v>759</v>
      </c>
      <c r="K163" s="5" t="s">
        <v>761</v>
      </c>
      <c r="L163" s="5" t="s">
        <v>811</v>
      </c>
    </row>
    <row r="164" spans="1:12" x14ac:dyDescent="0.25">
      <c r="A164" s="14" t="str">
        <f t="shared" si="2"/>
        <v>9400227</v>
      </c>
      <c r="B164" s="4">
        <v>9400227</v>
      </c>
      <c r="C164" s="5" t="s">
        <v>280</v>
      </c>
      <c r="D164" s="5" t="s">
        <v>148</v>
      </c>
      <c r="E164" s="5" t="s">
        <v>17</v>
      </c>
      <c r="F164" s="5">
        <v>18010</v>
      </c>
      <c r="G164" s="5" t="s">
        <v>91</v>
      </c>
      <c r="H164" s="6">
        <v>35206</v>
      </c>
      <c r="I164" s="6">
        <v>35206</v>
      </c>
      <c r="J164" s="5" t="s">
        <v>759</v>
      </c>
      <c r="K164" s="5" t="s">
        <v>19</v>
      </c>
      <c r="L164" s="5" t="s">
        <v>943</v>
      </c>
    </row>
    <row r="165" spans="1:12" x14ac:dyDescent="0.25">
      <c r="A165" s="14" t="str">
        <f t="shared" si="2"/>
        <v>2004443</v>
      </c>
      <c r="B165" s="4">
        <v>2004443</v>
      </c>
      <c r="C165" s="5" t="s">
        <v>281</v>
      </c>
      <c r="D165" s="5" t="s">
        <v>282</v>
      </c>
      <c r="E165" s="5" t="s">
        <v>12</v>
      </c>
      <c r="F165" s="5">
        <v>17308</v>
      </c>
      <c r="G165" s="5" t="s">
        <v>30</v>
      </c>
      <c r="H165" s="6">
        <v>43366</v>
      </c>
      <c r="I165" s="5" t="s">
        <v>14</v>
      </c>
      <c r="J165" s="5" t="s">
        <v>759</v>
      </c>
      <c r="K165" s="5" t="s">
        <v>50</v>
      </c>
      <c r="L165" s="5" t="s">
        <v>696</v>
      </c>
    </row>
    <row r="166" spans="1:12" x14ac:dyDescent="0.25">
      <c r="A166" s="14" t="str">
        <f t="shared" si="2"/>
        <v>2000238</v>
      </c>
      <c r="B166" s="4">
        <v>2000238</v>
      </c>
      <c r="C166" s="5" t="s">
        <v>283</v>
      </c>
      <c r="D166" s="5" t="s">
        <v>196</v>
      </c>
      <c r="E166" s="5" t="s">
        <v>17</v>
      </c>
      <c r="F166" s="5">
        <v>11161</v>
      </c>
      <c r="G166" s="5" t="s">
        <v>18</v>
      </c>
      <c r="H166" s="6">
        <v>41610</v>
      </c>
      <c r="I166" s="6">
        <v>41610</v>
      </c>
      <c r="J166" s="5" t="s">
        <v>759</v>
      </c>
      <c r="K166" s="5" t="s">
        <v>765</v>
      </c>
      <c r="L166" s="5" t="s">
        <v>697</v>
      </c>
    </row>
    <row r="167" spans="1:12" x14ac:dyDescent="0.25">
      <c r="A167" s="14" t="str">
        <f t="shared" si="2"/>
        <v>0809541</v>
      </c>
      <c r="B167" s="4">
        <v>809541</v>
      </c>
      <c r="C167" s="5" t="s">
        <v>283</v>
      </c>
      <c r="D167" s="5" t="s">
        <v>117</v>
      </c>
      <c r="E167" s="5" t="s">
        <v>17</v>
      </c>
      <c r="F167" s="5">
        <v>17300</v>
      </c>
      <c r="G167" s="5" t="s">
        <v>49</v>
      </c>
      <c r="H167" s="6">
        <v>39691</v>
      </c>
      <c r="I167" s="6">
        <v>39691</v>
      </c>
      <c r="J167" s="5" t="s">
        <v>759</v>
      </c>
      <c r="K167" s="5" t="s">
        <v>768</v>
      </c>
      <c r="L167" s="5" t="s">
        <v>698</v>
      </c>
    </row>
    <row r="168" spans="1:12" x14ac:dyDescent="0.25">
      <c r="A168" s="14" t="str">
        <f t="shared" si="2"/>
        <v>0104190</v>
      </c>
      <c r="B168" s="4">
        <v>104190</v>
      </c>
      <c r="C168" s="5" t="s">
        <v>283</v>
      </c>
      <c r="D168" s="5" t="s">
        <v>284</v>
      </c>
      <c r="E168" s="5" t="s">
        <v>17</v>
      </c>
      <c r="F168" s="5">
        <v>12510</v>
      </c>
      <c r="G168" s="5" t="s">
        <v>27</v>
      </c>
      <c r="H168" s="6">
        <v>37054</v>
      </c>
      <c r="I168" s="6">
        <v>37054</v>
      </c>
      <c r="J168" s="5" t="s">
        <v>759</v>
      </c>
      <c r="K168" s="5" t="s">
        <v>50</v>
      </c>
      <c r="L168" s="5" t="s">
        <v>944</v>
      </c>
    </row>
    <row r="169" spans="1:12" x14ac:dyDescent="0.25">
      <c r="A169" s="14" t="str">
        <f t="shared" si="2"/>
        <v>0205724</v>
      </c>
      <c r="B169" s="4">
        <v>205724</v>
      </c>
      <c r="C169" s="5" t="s">
        <v>283</v>
      </c>
      <c r="D169" s="5" t="s">
        <v>285</v>
      </c>
      <c r="E169" s="5" t="s">
        <v>17</v>
      </c>
      <c r="F169" s="5">
        <v>12510</v>
      </c>
      <c r="G169" s="5" t="s">
        <v>27</v>
      </c>
      <c r="H169" s="6">
        <v>37445</v>
      </c>
      <c r="I169" s="6">
        <v>37445</v>
      </c>
      <c r="J169" s="5" t="s">
        <v>759</v>
      </c>
      <c r="K169" s="5" t="s">
        <v>50</v>
      </c>
      <c r="L169" s="5" t="s">
        <v>699</v>
      </c>
    </row>
    <row r="170" spans="1:12" x14ac:dyDescent="0.25">
      <c r="A170" s="14" t="str">
        <f t="shared" si="2"/>
        <v>0607382</v>
      </c>
      <c r="B170" s="4">
        <v>607382</v>
      </c>
      <c r="C170" s="5" t="s">
        <v>286</v>
      </c>
      <c r="D170" s="5" t="s">
        <v>287</v>
      </c>
      <c r="E170" s="5" t="s">
        <v>17</v>
      </c>
      <c r="F170" s="5">
        <v>36225</v>
      </c>
      <c r="G170" s="5" t="s">
        <v>27</v>
      </c>
      <c r="H170" s="6">
        <v>39250</v>
      </c>
      <c r="I170" s="6">
        <v>39250</v>
      </c>
      <c r="J170" s="5" t="s">
        <v>759</v>
      </c>
      <c r="K170" s="5" t="s">
        <v>766</v>
      </c>
      <c r="L170" s="5" t="s">
        <v>945</v>
      </c>
    </row>
    <row r="171" spans="1:12" x14ac:dyDescent="0.25">
      <c r="A171" s="14" t="str">
        <f t="shared" si="2"/>
        <v>8604225</v>
      </c>
      <c r="B171" s="4">
        <v>8604225</v>
      </c>
      <c r="C171" s="5" t="s">
        <v>286</v>
      </c>
      <c r="D171" s="5" t="s">
        <v>169</v>
      </c>
      <c r="E171" s="5" t="s">
        <v>17</v>
      </c>
      <c r="F171" s="5">
        <v>11311</v>
      </c>
      <c r="G171" s="5" t="s">
        <v>18</v>
      </c>
      <c r="H171" s="6">
        <v>31759</v>
      </c>
      <c r="I171" s="6">
        <v>35772</v>
      </c>
      <c r="J171" s="5" t="s">
        <v>759</v>
      </c>
      <c r="K171" s="5" t="s">
        <v>767</v>
      </c>
      <c r="L171" s="5" t="s">
        <v>946</v>
      </c>
    </row>
    <row r="172" spans="1:12" x14ac:dyDescent="0.25">
      <c r="A172" s="14" t="str">
        <f t="shared" si="2"/>
        <v>0900225</v>
      </c>
      <c r="B172" s="4">
        <v>900225</v>
      </c>
      <c r="C172" s="5" t="s">
        <v>288</v>
      </c>
      <c r="D172" s="5" t="s">
        <v>74</v>
      </c>
      <c r="E172" s="5" t="s">
        <v>17</v>
      </c>
      <c r="F172" s="5">
        <v>14647</v>
      </c>
      <c r="G172" s="5" t="s">
        <v>38</v>
      </c>
      <c r="H172" s="6">
        <v>39873</v>
      </c>
      <c r="I172" s="6">
        <v>39873</v>
      </c>
      <c r="J172" s="5" t="s">
        <v>759</v>
      </c>
      <c r="K172" s="5" t="s">
        <v>33</v>
      </c>
      <c r="L172" s="5" t="s">
        <v>947</v>
      </c>
    </row>
    <row r="173" spans="1:12" x14ac:dyDescent="0.25">
      <c r="A173" s="14" t="str">
        <f t="shared" si="2"/>
        <v>0108886</v>
      </c>
      <c r="B173" s="4">
        <v>108886</v>
      </c>
      <c r="C173" s="5" t="s">
        <v>289</v>
      </c>
      <c r="D173" s="5" t="s">
        <v>40</v>
      </c>
      <c r="E173" s="5" t="s">
        <v>17</v>
      </c>
      <c r="F173" s="5">
        <v>12314</v>
      </c>
      <c r="G173" s="5" t="s">
        <v>18</v>
      </c>
      <c r="H173" s="6">
        <v>39341</v>
      </c>
      <c r="I173" s="6">
        <v>39341</v>
      </c>
      <c r="J173" s="5" t="s">
        <v>759</v>
      </c>
      <c r="K173" s="5" t="s">
        <v>763</v>
      </c>
      <c r="L173" s="5" t="s">
        <v>948</v>
      </c>
    </row>
    <row r="174" spans="1:12" x14ac:dyDescent="0.25">
      <c r="A174" s="14" t="str">
        <f t="shared" si="2"/>
        <v>9502956</v>
      </c>
      <c r="B174" s="4">
        <v>9502956</v>
      </c>
      <c r="C174" s="5" t="s">
        <v>290</v>
      </c>
      <c r="D174" s="5" t="s">
        <v>112</v>
      </c>
      <c r="E174" s="5" t="s">
        <v>17</v>
      </c>
      <c r="F174" s="5">
        <v>12475</v>
      </c>
      <c r="G174" s="5" t="s">
        <v>70</v>
      </c>
      <c r="H174" s="6">
        <v>36669</v>
      </c>
      <c r="I174" s="6">
        <v>36669</v>
      </c>
      <c r="J174" s="5" t="s">
        <v>759</v>
      </c>
      <c r="K174" s="5" t="s">
        <v>50</v>
      </c>
      <c r="L174" s="5" t="s">
        <v>949</v>
      </c>
    </row>
    <row r="175" spans="1:12" x14ac:dyDescent="0.25">
      <c r="A175" s="14" t="str">
        <f t="shared" si="2"/>
        <v>0312603</v>
      </c>
      <c r="B175" s="4">
        <v>312603</v>
      </c>
      <c r="C175" s="5" t="s">
        <v>291</v>
      </c>
      <c r="D175" s="5" t="s">
        <v>16</v>
      </c>
      <c r="E175" s="5" t="s">
        <v>17</v>
      </c>
      <c r="F175" s="5">
        <v>12501</v>
      </c>
      <c r="G175" s="5" t="s">
        <v>18</v>
      </c>
      <c r="H175" s="6">
        <v>37956</v>
      </c>
      <c r="I175" s="6">
        <v>38777</v>
      </c>
      <c r="J175" s="5" t="s">
        <v>759</v>
      </c>
      <c r="K175" s="5" t="s">
        <v>763</v>
      </c>
      <c r="L175" s="5" t="s">
        <v>950</v>
      </c>
    </row>
    <row r="176" spans="1:12" x14ac:dyDescent="0.25">
      <c r="A176" s="14" t="str">
        <f t="shared" si="2"/>
        <v>0908566</v>
      </c>
      <c r="B176" s="4">
        <v>908566</v>
      </c>
      <c r="C176" s="5" t="s">
        <v>291</v>
      </c>
      <c r="D176" s="5" t="s">
        <v>204</v>
      </c>
      <c r="E176" s="5" t="s">
        <v>17</v>
      </c>
      <c r="F176" s="5">
        <v>11310</v>
      </c>
      <c r="G176" s="5" t="s">
        <v>113</v>
      </c>
      <c r="H176" s="6">
        <v>40104</v>
      </c>
      <c r="I176" s="6">
        <v>40104</v>
      </c>
      <c r="J176" s="5" t="s">
        <v>759</v>
      </c>
      <c r="K176" s="5" t="s">
        <v>767</v>
      </c>
      <c r="L176" s="5" t="s">
        <v>951</v>
      </c>
    </row>
    <row r="177" spans="1:12" x14ac:dyDescent="0.25">
      <c r="A177" s="14" t="str">
        <f t="shared" si="2"/>
        <v>2003237</v>
      </c>
      <c r="B177" s="4">
        <v>2003237</v>
      </c>
      <c r="C177" s="5" t="s">
        <v>292</v>
      </c>
      <c r="D177" s="5" t="s">
        <v>293</v>
      </c>
      <c r="E177" s="5" t="s">
        <v>17</v>
      </c>
      <c r="F177" s="5">
        <v>17300</v>
      </c>
      <c r="G177" s="5" t="s">
        <v>49</v>
      </c>
      <c r="H177" s="6">
        <v>42921</v>
      </c>
      <c r="I177" s="6">
        <v>42921</v>
      </c>
      <c r="J177" s="5" t="s">
        <v>759</v>
      </c>
      <c r="K177" s="5" t="s">
        <v>768</v>
      </c>
      <c r="L177" s="5" t="s">
        <v>700</v>
      </c>
    </row>
    <row r="178" spans="1:12" x14ac:dyDescent="0.25">
      <c r="A178" s="14" t="str">
        <f t="shared" si="2"/>
        <v>1000132</v>
      </c>
      <c r="B178" s="4">
        <v>1000132</v>
      </c>
      <c r="C178" s="5" t="s">
        <v>294</v>
      </c>
      <c r="D178" s="5" t="s">
        <v>295</v>
      </c>
      <c r="E178" s="5" t="s">
        <v>17</v>
      </c>
      <c r="F178" s="5">
        <v>14618</v>
      </c>
      <c r="G178" s="5" t="s">
        <v>38</v>
      </c>
      <c r="H178" s="6">
        <v>40216</v>
      </c>
      <c r="I178" s="6">
        <v>40216</v>
      </c>
      <c r="J178" s="5" t="s">
        <v>759</v>
      </c>
      <c r="K178" s="5" t="s">
        <v>41</v>
      </c>
      <c r="L178" s="5" t="s">
        <v>952</v>
      </c>
    </row>
    <row r="179" spans="1:12" x14ac:dyDescent="0.25">
      <c r="A179" s="14" t="str">
        <f t="shared" si="2"/>
        <v>0004523</v>
      </c>
      <c r="B179" s="4">
        <v>4523</v>
      </c>
      <c r="C179" s="5" t="s">
        <v>294</v>
      </c>
      <c r="D179" s="5" t="s">
        <v>157</v>
      </c>
      <c r="E179" s="5" t="s">
        <v>17</v>
      </c>
      <c r="F179" s="5">
        <v>12315</v>
      </c>
      <c r="G179" s="5" t="s">
        <v>18</v>
      </c>
      <c r="H179" s="6">
        <v>36699</v>
      </c>
      <c r="I179" s="6">
        <v>36699</v>
      </c>
      <c r="J179" s="5" t="s">
        <v>759</v>
      </c>
      <c r="K179" s="5" t="s">
        <v>763</v>
      </c>
      <c r="L179" s="10" t="s">
        <v>756</v>
      </c>
    </row>
    <row r="180" spans="1:12" x14ac:dyDescent="0.25">
      <c r="A180" s="14" t="str">
        <f t="shared" si="2"/>
        <v>9801978</v>
      </c>
      <c r="B180" s="4">
        <v>9801978</v>
      </c>
      <c r="C180" s="5" t="s">
        <v>294</v>
      </c>
      <c r="D180" s="5" t="s">
        <v>157</v>
      </c>
      <c r="E180" s="5" t="s">
        <v>17</v>
      </c>
      <c r="F180" s="5">
        <v>26221</v>
      </c>
      <c r="G180" s="5" t="s">
        <v>27</v>
      </c>
      <c r="H180" s="6">
        <v>37179</v>
      </c>
      <c r="I180" s="6">
        <v>37179</v>
      </c>
      <c r="J180" s="5" t="s">
        <v>759</v>
      </c>
      <c r="K180" s="5" t="s">
        <v>50</v>
      </c>
      <c r="L180" s="5" t="s">
        <v>953</v>
      </c>
    </row>
    <row r="181" spans="1:12" x14ac:dyDescent="0.25">
      <c r="A181" s="14" t="str">
        <f t="shared" si="2"/>
        <v>0700070</v>
      </c>
      <c r="B181" s="4">
        <v>700070</v>
      </c>
      <c r="C181" s="5" t="s">
        <v>296</v>
      </c>
      <c r="D181" s="5" t="s">
        <v>145</v>
      </c>
      <c r="E181" s="5" t="s">
        <v>17</v>
      </c>
      <c r="F181" s="5">
        <v>14682</v>
      </c>
      <c r="G181" s="5" t="s">
        <v>18</v>
      </c>
      <c r="H181" s="6">
        <v>39110</v>
      </c>
      <c r="I181" s="6">
        <v>39110</v>
      </c>
      <c r="J181" s="5" t="s">
        <v>759</v>
      </c>
      <c r="K181" s="5" t="s">
        <v>41</v>
      </c>
      <c r="L181" s="5" t="s">
        <v>954</v>
      </c>
    </row>
    <row r="182" spans="1:12" x14ac:dyDescent="0.25">
      <c r="A182" s="14" t="str">
        <f t="shared" si="2"/>
        <v>8803363</v>
      </c>
      <c r="B182" s="4">
        <v>8803363</v>
      </c>
      <c r="C182" s="5" t="s">
        <v>297</v>
      </c>
      <c r="D182" s="5" t="s">
        <v>179</v>
      </c>
      <c r="E182" s="5" t="s">
        <v>17</v>
      </c>
      <c r="F182" s="5">
        <v>14627</v>
      </c>
      <c r="G182" s="5" t="s">
        <v>38</v>
      </c>
      <c r="H182" s="6">
        <v>32177</v>
      </c>
      <c r="I182" s="6">
        <v>32177</v>
      </c>
      <c r="J182" s="5" t="s">
        <v>759</v>
      </c>
      <c r="K182" s="15" t="s">
        <v>802</v>
      </c>
      <c r="L182" s="5" t="s">
        <v>955</v>
      </c>
    </row>
    <row r="183" spans="1:12" x14ac:dyDescent="0.25">
      <c r="A183" s="14" t="str">
        <f t="shared" si="2"/>
        <v>0107342</v>
      </c>
      <c r="B183" s="4">
        <v>107342</v>
      </c>
      <c r="C183" s="5" t="s">
        <v>298</v>
      </c>
      <c r="D183" s="5" t="s">
        <v>299</v>
      </c>
      <c r="E183" s="5" t="s">
        <v>17</v>
      </c>
      <c r="F183" s="5">
        <v>36225</v>
      </c>
      <c r="G183" s="5" t="s">
        <v>30</v>
      </c>
      <c r="H183" s="6">
        <v>37151</v>
      </c>
      <c r="I183" s="6">
        <v>37311</v>
      </c>
      <c r="J183" s="5" t="s">
        <v>759</v>
      </c>
      <c r="K183" s="5" t="s">
        <v>766</v>
      </c>
      <c r="L183" s="5" t="s">
        <v>956</v>
      </c>
    </row>
    <row r="184" spans="1:12" x14ac:dyDescent="0.25">
      <c r="A184" s="14" t="str">
        <f t="shared" si="2"/>
        <v>8601890</v>
      </c>
      <c r="B184" s="4">
        <v>8601890</v>
      </c>
      <c r="C184" s="5" t="s">
        <v>300</v>
      </c>
      <c r="D184" s="5" t="s">
        <v>213</v>
      </c>
      <c r="E184" s="5" t="s">
        <v>17</v>
      </c>
      <c r="F184" s="5">
        <v>11162</v>
      </c>
      <c r="G184" s="5" t="s">
        <v>24</v>
      </c>
      <c r="H184" s="6">
        <v>31420</v>
      </c>
      <c r="I184" s="6">
        <v>31845</v>
      </c>
      <c r="J184" s="5" t="s">
        <v>759</v>
      </c>
      <c r="K184" s="5" t="s">
        <v>765</v>
      </c>
      <c r="L184" s="5" t="s">
        <v>957</v>
      </c>
    </row>
    <row r="185" spans="1:12" x14ac:dyDescent="0.25">
      <c r="A185" s="14" t="str">
        <f t="shared" si="2"/>
        <v>2002957</v>
      </c>
      <c r="B185" s="4">
        <v>2002957</v>
      </c>
      <c r="C185" s="5" t="s">
        <v>300</v>
      </c>
      <c r="D185" s="5" t="s">
        <v>301</v>
      </c>
      <c r="E185" s="5" t="s">
        <v>17</v>
      </c>
      <c r="F185" s="5">
        <v>12215</v>
      </c>
      <c r="G185" s="5" t="s">
        <v>18</v>
      </c>
      <c r="H185" s="6">
        <v>42904</v>
      </c>
      <c r="I185" s="6">
        <v>42904</v>
      </c>
      <c r="J185" s="5" t="s">
        <v>759</v>
      </c>
      <c r="K185" s="5" t="s">
        <v>763</v>
      </c>
      <c r="L185" s="5" t="s">
        <v>701</v>
      </c>
    </row>
    <row r="186" spans="1:12" x14ac:dyDescent="0.25">
      <c r="A186" s="14" t="str">
        <f t="shared" si="2"/>
        <v>0005272</v>
      </c>
      <c r="B186" s="4">
        <v>5272</v>
      </c>
      <c r="C186" s="5" t="s">
        <v>300</v>
      </c>
      <c r="D186" s="5" t="s">
        <v>302</v>
      </c>
      <c r="E186" s="5" t="s">
        <v>17</v>
      </c>
      <c r="F186" s="5">
        <v>34800</v>
      </c>
      <c r="G186" s="5" t="s">
        <v>70</v>
      </c>
      <c r="H186" s="6">
        <v>36894</v>
      </c>
      <c r="I186" s="6">
        <v>36894</v>
      </c>
      <c r="J186" s="5" t="s">
        <v>759</v>
      </c>
      <c r="K186" s="5" t="s">
        <v>766</v>
      </c>
      <c r="L186" s="5" t="s">
        <v>958</v>
      </c>
    </row>
    <row r="187" spans="1:12" x14ac:dyDescent="0.25">
      <c r="A187" s="14" t="str">
        <f t="shared" si="2"/>
        <v>0208843</v>
      </c>
      <c r="B187" s="4">
        <v>208843</v>
      </c>
      <c r="C187" s="5" t="s">
        <v>300</v>
      </c>
      <c r="D187" s="5" t="s">
        <v>302</v>
      </c>
      <c r="E187" s="5" t="s">
        <v>17</v>
      </c>
      <c r="F187" s="5">
        <v>13013</v>
      </c>
      <c r="G187" s="5" t="s">
        <v>27</v>
      </c>
      <c r="H187" s="6">
        <v>39383</v>
      </c>
      <c r="I187" s="6">
        <v>39383</v>
      </c>
      <c r="J187" s="5" t="s">
        <v>759</v>
      </c>
      <c r="K187" s="5" t="s">
        <v>50</v>
      </c>
      <c r="L187" s="5" t="s">
        <v>958</v>
      </c>
    </row>
    <row r="188" spans="1:12" x14ac:dyDescent="0.25">
      <c r="A188" s="14" t="str">
        <f t="shared" si="2"/>
        <v>2001029</v>
      </c>
      <c r="B188" s="4">
        <v>2001029</v>
      </c>
      <c r="C188" s="5" t="s">
        <v>303</v>
      </c>
      <c r="D188" s="5" t="s">
        <v>157</v>
      </c>
      <c r="E188" s="5" t="s">
        <v>17</v>
      </c>
      <c r="F188" s="5">
        <v>12314</v>
      </c>
      <c r="G188" s="5" t="s">
        <v>27</v>
      </c>
      <c r="H188" s="6">
        <v>42071</v>
      </c>
      <c r="I188" s="6">
        <v>42071</v>
      </c>
      <c r="J188" s="5" t="s">
        <v>759</v>
      </c>
      <c r="K188" s="5" t="s">
        <v>763</v>
      </c>
      <c r="L188" s="5" t="s">
        <v>702</v>
      </c>
    </row>
    <row r="189" spans="1:12" x14ac:dyDescent="0.25">
      <c r="A189" s="14" t="str">
        <f t="shared" si="2"/>
        <v>1206275</v>
      </c>
      <c r="B189" s="4">
        <v>1206275</v>
      </c>
      <c r="C189" s="5" t="s">
        <v>304</v>
      </c>
      <c r="D189" s="5" t="s">
        <v>169</v>
      </c>
      <c r="E189" s="5" t="s">
        <v>17</v>
      </c>
      <c r="F189" s="5">
        <v>12502</v>
      </c>
      <c r="G189" s="5" t="s">
        <v>18</v>
      </c>
      <c r="H189" s="6">
        <v>41112</v>
      </c>
      <c r="I189" s="6">
        <v>41112</v>
      </c>
      <c r="J189" s="5" t="s">
        <v>759</v>
      </c>
      <c r="K189" s="5" t="s">
        <v>763</v>
      </c>
      <c r="L189" s="5" t="s">
        <v>959</v>
      </c>
    </row>
    <row r="190" spans="1:12" x14ac:dyDescent="0.25">
      <c r="A190" s="14" t="str">
        <f t="shared" si="2"/>
        <v>0109835</v>
      </c>
      <c r="B190" s="4">
        <v>109835</v>
      </c>
      <c r="C190" s="5" t="s">
        <v>305</v>
      </c>
      <c r="D190" s="5" t="s">
        <v>16</v>
      </c>
      <c r="E190" s="5" t="s">
        <v>17</v>
      </c>
      <c r="F190" s="5">
        <v>14624</v>
      </c>
      <c r="G190" s="5" t="s">
        <v>13</v>
      </c>
      <c r="H190" s="6">
        <v>37173</v>
      </c>
      <c r="I190" s="6">
        <v>37173</v>
      </c>
      <c r="J190" s="5" t="s">
        <v>759</v>
      </c>
      <c r="K190" s="5" t="s">
        <v>761</v>
      </c>
      <c r="L190" s="5" t="s">
        <v>703</v>
      </c>
    </row>
    <row r="191" spans="1:12" x14ac:dyDescent="0.25">
      <c r="A191" s="14" t="str">
        <f t="shared" si="2"/>
        <v>1008366</v>
      </c>
      <c r="B191" s="4">
        <v>1008366</v>
      </c>
      <c r="C191" s="5" t="s">
        <v>306</v>
      </c>
      <c r="D191" s="5" t="s">
        <v>307</v>
      </c>
      <c r="E191" s="5" t="s">
        <v>17</v>
      </c>
      <c r="F191" s="5">
        <v>14650</v>
      </c>
      <c r="G191" s="5" t="s">
        <v>18</v>
      </c>
      <c r="H191" s="6">
        <v>40419</v>
      </c>
      <c r="I191" s="6">
        <v>40419</v>
      </c>
      <c r="J191" s="5" t="s">
        <v>759</v>
      </c>
      <c r="K191" s="5" t="s">
        <v>761</v>
      </c>
      <c r="L191" s="5" t="s">
        <v>960</v>
      </c>
    </row>
    <row r="192" spans="1:12" x14ac:dyDescent="0.25">
      <c r="A192" s="14" t="str">
        <f t="shared" si="2"/>
        <v>0907998</v>
      </c>
      <c r="B192" s="4">
        <v>907998</v>
      </c>
      <c r="C192" s="5" t="s">
        <v>306</v>
      </c>
      <c r="D192" s="5" t="s">
        <v>21</v>
      </c>
      <c r="E192" s="5" t="s">
        <v>17</v>
      </c>
      <c r="F192" s="5">
        <v>14650</v>
      </c>
      <c r="G192" s="5" t="s">
        <v>18</v>
      </c>
      <c r="H192" s="6">
        <v>40034</v>
      </c>
      <c r="I192" s="6">
        <v>40034</v>
      </c>
      <c r="J192" s="5" t="s">
        <v>759</v>
      </c>
      <c r="K192" s="5" t="s">
        <v>761</v>
      </c>
      <c r="L192" s="5" t="s">
        <v>961</v>
      </c>
    </row>
    <row r="193" spans="1:12" x14ac:dyDescent="0.25">
      <c r="A193" s="14" t="str">
        <f t="shared" si="2"/>
        <v>2003629</v>
      </c>
      <c r="B193" s="4">
        <v>2003629</v>
      </c>
      <c r="C193" s="5" t="s">
        <v>306</v>
      </c>
      <c r="D193" s="5" t="s">
        <v>101</v>
      </c>
      <c r="E193" s="5" t="s">
        <v>17</v>
      </c>
      <c r="F193" s="5">
        <v>17300</v>
      </c>
      <c r="G193" s="5" t="s">
        <v>49</v>
      </c>
      <c r="H193" s="6">
        <v>43156</v>
      </c>
      <c r="I193" s="6">
        <v>43369</v>
      </c>
      <c r="J193" s="5" t="s">
        <v>770</v>
      </c>
      <c r="K193" s="5" t="s">
        <v>768</v>
      </c>
      <c r="L193" s="5" t="s">
        <v>704</v>
      </c>
    </row>
    <row r="194" spans="1:12" x14ac:dyDescent="0.25">
      <c r="A194" s="14" t="str">
        <f t="shared" ref="A194:A257" si="3">TEXT(B194,"0000000")</f>
        <v>8300816</v>
      </c>
      <c r="B194" s="4">
        <v>8300816</v>
      </c>
      <c r="C194" s="5" t="s">
        <v>308</v>
      </c>
      <c r="D194" s="5" t="s">
        <v>309</v>
      </c>
      <c r="E194" s="5" t="s">
        <v>17</v>
      </c>
      <c r="F194" s="5">
        <v>12210</v>
      </c>
      <c r="G194" s="5" t="s">
        <v>30</v>
      </c>
      <c r="H194" s="6">
        <v>31359</v>
      </c>
      <c r="I194" s="6">
        <v>38103</v>
      </c>
      <c r="J194" s="5" t="s">
        <v>759</v>
      </c>
      <c r="K194" s="5" t="s">
        <v>763</v>
      </c>
      <c r="L194" s="5" t="s">
        <v>962</v>
      </c>
    </row>
    <row r="195" spans="1:12" x14ac:dyDescent="0.25">
      <c r="A195" s="14" t="str">
        <f t="shared" si="3"/>
        <v>0709659</v>
      </c>
      <c r="B195" s="4">
        <v>709659</v>
      </c>
      <c r="C195" s="5" t="s">
        <v>308</v>
      </c>
      <c r="D195" s="5" t="s">
        <v>310</v>
      </c>
      <c r="E195" s="5" t="s">
        <v>17</v>
      </c>
      <c r="F195" s="5">
        <v>14617</v>
      </c>
      <c r="G195" s="5" t="s">
        <v>18</v>
      </c>
      <c r="H195" s="6">
        <v>39327</v>
      </c>
      <c r="I195" s="6">
        <v>39327</v>
      </c>
      <c r="J195" s="5" t="s">
        <v>759</v>
      </c>
      <c r="K195" s="5" t="s">
        <v>762</v>
      </c>
      <c r="L195" s="5" t="s">
        <v>963</v>
      </c>
    </row>
    <row r="196" spans="1:12" x14ac:dyDescent="0.25">
      <c r="A196" s="14" t="str">
        <f t="shared" si="3"/>
        <v>8705352</v>
      </c>
      <c r="B196" s="4">
        <v>8705352</v>
      </c>
      <c r="C196" s="5" t="s">
        <v>308</v>
      </c>
      <c r="D196" s="5" t="s">
        <v>157</v>
      </c>
      <c r="E196" s="5" t="s">
        <v>17</v>
      </c>
      <c r="F196" s="5">
        <v>14625</v>
      </c>
      <c r="G196" s="5" t="s">
        <v>18</v>
      </c>
      <c r="H196" s="6">
        <v>31821</v>
      </c>
      <c r="I196" s="6">
        <v>33168</v>
      </c>
      <c r="J196" s="5" t="s">
        <v>759</v>
      </c>
      <c r="K196" s="15" t="s">
        <v>802</v>
      </c>
      <c r="L196" s="5" t="s">
        <v>705</v>
      </c>
    </row>
    <row r="197" spans="1:12" x14ac:dyDescent="0.25">
      <c r="A197" s="14" t="str">
        <f t="shared" si="3"/>
        <v>0905372</v>
      </c>
      <c r="B197" s="4">
        <v>905372</v>
      </c>
      <c r="C197" s="5" t="s">
        <v>308</v>
      </c>
      <c r="D197" s="5" t="s">
        <v>311</v>
      </c>
      <c r="E197" s="5" t="s">
        <v>17</v>
      </c>
      <c r="F197" s="5">
        <v>36225</v>
      </c>
      <c r="G197" s="5" t="s">
        <v>27</v>
      </c>
      <c r="H197" s="6">
        <v>39971</v>
      </c>
      <c r="I197" s="6">
        <v>39971</v>
      </c>
      <c r="J197" s="5" t="s">
        <v>759</v>
      </c>
      <c r="K197" s="5" t="s">
        <v>766</v>
      </c>
      <c r="L197" s="5" t="s">
        <v>964</v>
      </c>
    </row>
    <row r="198" spans="1:12" x14ac:dyDescent="0.25">
      <c r="A198" s="14" t="str">
        <f t="shared" si="3"/>
        <v>0009183</v>
      </c>
      <c r="B198" s="4">
        <v>9183</v>
      </c>
      <c r="C198" s="5" t="s">
        <v>308</v>
      </c>
      <c r="D198" s="5" t="s">
        <v>128</v>
      </c>
      <c r="E198" s="5" t="s">
        <v>17</v>
      </c>
      <c r="F198" s="5">
        <v>14650</v>
      </c>
      <c r="G198" s="5" t="s">
        <v>18</v>
      </c>
      <c r="H198" s="6">
        <v>36815</v>
      </c>
      <c r="I198" s="6">
        <v>36815</v>
      </c>
      <c r="J198" s="5" t="s">
        <v>759</v>
      </c>
      <c r="K198" s="5" t="s">
        <v>761</v>
      </c>
      <c r="L198" s="5" t="s">
        <v>965</v>
      </c>
    </row>
    <row r="199" spans="1:12" x14ac:dyDescent="0.25">
      <c r="A199" s="14" t="str">
        <f t="shared" si="3"/>
        <v>0700039</v>
      </c>
      <c r="B199" s="4">
        <v>700039</v>
      </c>
      <c r="C199" s="5" t="s">
        <v>312</v>
      </c>
      <c r="D199" s="5" t="s">
        <v>313</v>
      </c>
      <c r="E199" s="5" t="s">
        <v>17</v>
      </c>
      <c r="F199" s="5">
        <v>15475</v>
      </c>
      <c r="G199" s="5" t="s">
        <v>199</v>
      </c>
      <c r="H199" s="6">
        <v>39096</v>
      </c>
      <c r="I199" s="6">
        <v>39096</v>
      </c>
      <c r="J199" s="5" t="s">
        <v>759</v>
      </c>
      <c r="K199" s="5" t="s">
        <v>767</v>
      </c>
      <c r="L199" s="5" t="s">
        <v>706</v>
      </c>
    </row>
    <row r="200" spans="1:12" x14ac:dyDescent="0.25">
      <c r="A200" s="14" t="str">
        <f t="shared" si="3"/>
        <v>0715847</v>
      </c>
      <c r="B200" s="4">
        <v>715847</v>
      </c>
      <c r="C200" s="5" t="s">
        <v>314</v>
      </c>
      <c r="D200" s="5" t="s">
        <v>295</v>
      </c>
      <c r="E200" s="5" t="s">
        <v>17</v>
      </c>
      <c r="F200" s="5">
        <v>14150</v>
      </c>
      <c r="G200" s="5" t="s">
        <v>77</v>
      </c>
      <c r="H200" s="6">
        <v>39411</v>
      </c>
      <c r="I200" s="6">
        <v>39411</v>
      </c>
      <c r="J200" s="5" t="s">
        <v>759</v>
      </c>
      <c r="K200" s="5" t="s">
        <v>762</v>
      </c>
      <c r="L200" s="5" t="s">
        <v>966</v>
      </c>
    </row>
    <row r="201" spans="1:12" x14ac:dyDescent="0.25">
      <c r="A201" s="14" t="str">
        <f t="shared" si="3"/>
        <v>0005124</v>
      </c>
      <c r="B201" s="4">
        <v>5124</v>
      </c>
      <c r="C201" s="5" t="s">
        <v>315</v>
      </c>
      <c r="D201" s="5" t="s">
        <v>316</v>
      </c>
      <c r="E201" s="5" t="s">
        <v>17</v>
      </c>
      <c r="F201" s="5">
        <v>14617</v>
      </c>
      <c r="G201" s="5" t="s">
        <v>18</v>
      </c>
      <c r="H201" s="6">
        <v>36919</v>
      </c>
      <c r="I201" s="6">
        <v>38950</v>
      </c>
      <c r="J201" s="5" t="s">
        <v>759</v>
      </c>
      <c r="K201" s="5" t="s">
        <v>762</v>
      </c>
      <c r="L201" s="5" t="s">
        <v>967</v>
      </c>
    </row>
    <row r="202" spans="1:12" x14ac:dyDescent="0.25">
      <c r="A202" s="14" t="str">
        <f t="shared" si="3"/>
        <v>2001054</v>
      </c>
      <c r="B202" s="4">
        <v>2001054</v>
      </c>
      <c r="C202" s="5" t="s">
        <v>317</v>
      </c>
      <c r="D202" s="5" t="s">
        <v>318</v>
      </c>
      <c r="E202" s="5" t="s">
        <v>17</v>
      </c>
      <c r="F202" s="5">
        <v>11311</v>
      </c>
      <c r="G202" s="5" t="s">
        <v>18</v>
      </c>
      <c r="H202" s="6">
        <v>42127</v>
      </c>
      <c r="I202" s="6">
        <v>42127</v>
      </c>
      <c r="J202" s="5" t="s">
        <v>759</v>
      </c>
      <c r="K202" s="5" t="s">
        <v>767</v>
      </c>
      <c r="L202" s="5" t="s">
        <v>968</v>
      </c>
    </row>
    <row r="203" spans="1:12" x14ac:dyDescent="0.25">
      <c r="A203" s="14" t="str">
        <f t="shared" si="3"/>
        <v>0101162</v>
      </c>
      <c r="B203" s="4">
        <v>101162</v>
      </c>
      <c r="C203" s="5" t="s">
        <v>317</v>
      </c>
      <c r="D203" s="5" t="s">
        <v>61</v>
      </c>
      <c r="E203" s="5" t="s">
        <v>17</v>
      </c>
      <c r="F203" s="5">
        <v>14627</v>
      </c>
      <c r="G203" s="5" t="s">
        <v>38</v>
      </c>
      <c r="H203" s="6">
        <v>36990</v>
      </c>
      <c r="I203" s="6">
        <v>36990</v>
      </c>
      <c r="J203" s="5" t="s">
        <v>759</v>
      </c>
      <c r="K203" s="15" t="s">
        <v>802</v>
      </c>
      <c r="L203" s="5" t="s">
        <v>969</v>
      </c>
    </row>
    <row r="204" spans="1:12" x14ac:dyDescent="0.25">
      <c r="A204" s="14" t="str">
        <f t="shared" si="3"/>
        <v>0300426</v>
      </c>
      <c r="B204" s="4">
        <v>300426</v>
      </c>
      <c r="C204" s="5" t="s">
        <v>319</v>
      </c>
      <c r="D204" s="5" t="s">
        <v>40</v>
      </c>
      <c r="E204" s="5" t="s">
        <v>17</v>
      </c>
      <c r="F204" s="5">
        <v>17300</v>
      </c>
      <c r="G204" s="5" t="s">
        <v>49</v>
      </c>
      <c r="H204" s="6">
        <v>37690</v>
      </c>
      <c r="I204" s="6">
        <v>37690</v>
      </c>
      <c r="J204" s="5" t="s">
        <v>759</v>
      </c>
      <c r="K204" s="5" t="s">
        <v>768</v>
      </c>
      <c r="L204" s="5" t="s">
        <v>970</v>
      </c>
    </row>
    <row r="205" spans="1:12" x14ac:dyDescent="0.25">
      <c r="A205" s="14" t="str">
        <f t="shared" si="3"/>
        <v>0409003</v>
      </c>
      <c r="B205" s="4">
        <v>409003</v>
      </c>
      <c r="C205" s="5" t="s">
        <v>320</v>
      </c>
      <c r="D205" s="5" t="s">
        <v>88</v>
      </c>
      <c r="E205" s="5" t="s">
        <v>17</v>
      </c>
      <c r="F205" s="5">
        <v>14647</v>
      </c>
      <c r="G205" s="5" t="s">
        <v>18</v>
      </c>
      <c r="H205" s="6">
        <v>38217</v>
      </c>
      <c r="I205" s="6">
        <v>38217</v>
      </c>
      <c r="J205" s="5" t="s">
        <v>759</v>
      </c>
      <c r="K205" s="5" t="s">
        <v>33</v>
      </c>
      <c r="L205" s="5" t="s">
        <v>971</v>
      </c>
    </row>
    <row r="206" spans="1:12" x14ac:dyDescent="0.25">
      <c r="A206" s="14" t="str">
        <f t="shared" si="3"/>
        <v>9501867</v>
      </c>
      <c r="B206" s="4">
        <v>9501867</v>
      </c>
      <c r="C206" s="5" t="s">
        <v>321</v>
      </c>
      <c r="D206" s="5" t="s">
        <v>117</v>
      </c>
      <c r="E206" s="5" t="s">
        <v>17</v>
      </c>
      <c r="F206" s="5">
        <v>16700</v>
      </c>
      <c r="G206" s="5" t="s">
        <v>27</v>
      </c>
      <c r="H206" s="6">
        <v>35748</v>
      </c>
      <c r="I206" s="6">
        <v>37116</v>
      </c>
      <c r="J206" s="5" t="s">
        <v>759</v>
      </c>
      <c r="K206" s="5" t="s">
        <v>19</v>
      </c>
      <c r="L206" s="5" t="s">
        <v>707</v>
      </c>
    </row>
    <row r="207" spans="1:12" x14ac:dyDescent="0.25">
      <c r="A207" s="14" t="str">
        <f t="shared" si="3"/>
        <v>1207018</v>
      </c>
      <c r="B207" s="4">
        <v>1207018</v>
      </c>
      <c r="C207" s="5" t="s">
        <v>322</v>
      </c>
      <c r="D207" s="5" t="s">
        <v>323</v>
      </c>
      <c r="E207" s="5" t="s">
        <v>17</v>
      </c>
      <c r="F207" s="5">
        <v>12311</v>
      </c>
      <c r="G207" s="5" t="s">
        <v>18</v>
      </c>
      <c r="H207" s="6">
        <v>41147</v>
      </c>
      <c r="I207" s="6">
        <v>41147</v>
      </c>
      <c r="J207" s="5" t="s">
        <v>759</v>
      </c>
      <c r="K207" s="5" t="s">
        <v>763</v>
      </c>
      <c r="L207" s="5" t="s">
        <v>972</v>
      </c>
    </row>
    <row r="208" spans="1:12" x14ac:dyDescent="0.25">
      <c r="A208" s="14" t="str">
        <f t="shared" si="3"/>
        <v>0507947</v>
      </c>
      <c r="B208" s="4">
        <v>507947</v>
      </c>
      <c r="C208" s="5" t="s">
        <v>324</v>
      </c>
      <c r="D208" s="5" t="s">
        <v>145</v>
      </c>
      <c r="E208" s="5" t="s">
        <v>17</v>
      </c>
      <c r="F208" s="5">
        <v>17308</v>
      </c>
      <c r="G208" s="5" t="s">
        <v>30</v>
      </c>
      <c r="H208" s="6">
        <v>38636</v>
      </c>
      <c r="I208" s="6">
        <v>38636</v>
      </c>
      <c r="J208" s="5" t="s">
        <v>759</v>
      </c>
      <c r="K208" s="5" t="s">
        <v>50</v>
      </c>
      <c r="L208" s="5" t="s">
        <v>973</v>
      </c>
    </row>
    <row r="209" spans="1:12" x14ac:dyDescent="0.25">
      <c r="A209" s="14" t="str">
        <f t="shared" si="3"/>
        <v>2003332</v>
      </c>
      <c r="B209" s="4">
        <v>2003332</v>
      </c>
      <c r="C209" s="5" t="s">
        <v>325</v>
      </c>
      <c r="D209" s="5" t="s">
        <v>43</v>
      </c>
      <c r="E209" s="5" t="s">
        <v>12</v>
      </c>
      <c r="F209" s="5">
        <v>17308</v>
      </c>
      <c r="G209" s="5" t="s">
        <v>30</v>
      </c>
      <c r="H209" s="6">
        <v>43009</v>
      </c>
      <c r="I209" s="5" t="s">
        <v>14</v>
      </c>
      <c r="J209" s="5" t="s">
        <v>770</v>
      </c>
      <c r="K209" s="5" t="s">
        <v>50</v>
      </c>
      <c r="L209" s="5" t="s">
        <v>708</v>
      </c>
    </row>
    <row r="210" spans="1:12" x14ac:dyDescent="0.25">
      <c r="A210" s="14" t="str">
        <f t="shared" si="3"/>
        <v>0709352</v>
      </c>
      <c r="B210" s="4">
        <v>709352</v>
      </c>
      <c r="C210" s="5" t="s">
        <v>326</v>
      </c>
      <c r="D210" s="5" t="s">
        <v>327</v>
      </c>
      <c r="E210" s="5" t="s">
        <v>17</v>
      </c>
      <c r="F210" s="5">
        <v>36200</v>
      </c>
      <c r="G210" s="5" t="s">
        <v>70</v>
      </c>
      <c r="H210" s="6">
        <v>39285</v>
      </c>
      <c r="I210" s="6">
        <v>39285</v>
      </c>
      <c r="J210" s="5" t="s">
        <v>759</v>
      </c>
      <c r="K210" s="5" t="s">
        <v>766</v>
      </c>
      <c r="L210" s="5" t="s">
        <v>974</v>
      </c>
    </row>
    <row r="211" spans="1:12" x14ac:dyDescent="0.25">
      <c r="A211" s="14" t="str">
        <f t="shared" si="3"/>
        <v>0205088</v>
      </c>
      <c r="B211" s="4">
        <v>205088</v>
      </c>
      <c r="C211" s="5" t="s">
        <v>326</v>
      </c>
      <c r="D211" s="5" t="s">
        <v>224</v>
      </c>
      <c r="E211" s="5" t="s">
        <v>17</v>
      </c>
      <c r="F211" s="5">
        <v>14621</v>
      </c>
      <c r="G211" s="5" t="s">
        <v>18</v>
      </c>
      <c r="H211" s="6">
        <v>37439</v>
      </c>
      <c r="I211" s="6">
        <v>37439</v>
      </c>
      <c r="J211" s="5" t="s">
        <v>759</v>
      </c>
      <c r="K211" s="15" t="s">
        <v>802</v>
      </c>
      <c r="L211" s="5" t="s">
        <v>709</v>
      </c>
    </row>
    <row r="212" spans="1:12" x14ac:dyDescent="0.25">
      <c r="A212" s="14" t="str">
        <f t="shared" si="3"/>
        <v>0201012</v>
      </c>
      <c r="B212" s="4">
        <v>201012</v>
      </c>
      <c r="C212" s="5" t="s">
        <v>328</v>
      </c>
      <c r="D212" s="5" t="s">
        <v>301</v>
      </c>
      <c r="E212" s="5" t="s">
        <v>17</v>
      </c>
      <c r="F212" s="5">
        <v>16500</v>
      </c>
      <c r="G212" s="5" t="s">
        <v>27</v>
      </c>
      <c r="H212" s="6">
        <v>37508</v>
      </c>
      <c r="I212" s="6">
        <v>37389</v>
      </c>
      <c r="J212" s="5" t="s">
        <v>759</v>
      </c>
      <c r="K212" s="5" t="s">
        <v>766</v>
      </c>
      <c r="L212" s="5" t="s">
        <v>975</v>
      </c>
    </row>
    <row r="213" spans="1:12" x14ac:dyDescent="0.25">
      <c r="A213" s="14" t="str">
        <f t="shared" si="3"/>
        <v>1005354</v>
      </c>
      <c r="B213" s="4">
        <v>1005354</v>
      </c>
      <c r="C213" s="5" t="s">
        <v>328</v>
      </c>
      <c r="D213" s="5" t="s">
        <v>329</v>
      </c>
      <c r="E213" s="5" t="s">
        <v>17</v>
      </c>
      <c r="F213" s="5">
        <v>14646</v>
      </c>
      <c r="G213" s="5" t="s">
        <v>18</v>
      </c>
      <c r="H213" s="6">
        <v>40342</v>
      </c>
      <c r="I213" s="6">
        <v>40342</v>
      </c>
      <c r="J213" s="5" t="s">
        <v>759</v>
      </c>
      <c r="K213" s="5" t="s">
        <v>41</v>
      </c>
      <c r="L213" s="5" t="s">
        <v>976</v>
      </c>
    </row>
    <row r="214" spans="1:12" x14ac:dyDescent="0.25">
      <c r="A214" s="14" t="str">
        <f t="shared" si="3"/>
        <v>1104363</v>
      </c>
      <c r="B214" s="4">
        <v>1104363</v>
      </c>
      <c r="C214" s="5" t="s">
        <v>330</v>
      </c>
      <c r="D214" s="5" t="s">
        <v>64</v>
      </c>
      <c r="E214" s="5" t="s">
        <v>17</v>
      </c>
      <c r="F214" s="5">
        <v>26221</v>
      </c>
      <c r="G214" s="5" t="s">
        <v>24</v>
      </c>
      <c r="H214" s="6">
        <v>40720</v>
      </c>
      <c r="I214" s="6">
        <v>40720</v>
      </c>
      <c r="J214" s="5" t="s">
        <v>759</v>
      </c>
      <c r="K214" s="5" t="s">
        <v>50</v>
      </c>
      <c r="L214" s="5" t="s">
        <v>977</v>
      </c>
    </row>
    <row r="215" spans="1:12" x14ac:dyDescent="0.25">
      <c r="A215" s="14" t="str">
        <f t="shared" si="3"/>
        <v>9803057</v>
      </c>
      <c r="B215" s="4">
        <v>9803057</v>
      </c>
      <c r="C215" s="5" t="s">
        <v>331</v>
      </c>
      <c r="D215" s="5" t="s">
        <v>166</v>
      </c>
      <c r="E215" s="5" t="s">
        <v>17</v>
      </c>
      <c r="F215" s="5">
        <v>14639</v>
      </c>
      <c r="G215" s="5" t="s">
        <v>18</v>
      </c>
      <c r="H215" s="6">
        <v>36913</v>
      </c>
      <c r="I215" s="6">
        <v>36913</v>
      </c>
      <c r="J215" s="5" t="s">
        <v>759</v>
      </c>
      <c r="K215" s="5" t="s">
        <v>41</v>
      </c>
      <c r="L215" s="5" t="s">
        <v>978</v>
      </c>
    </row>
    <row r="216" spans="1:12" x14ac:dyDescent="0.25">
      <c r="A216" s="14" t="str">
        <f t="shared" si="3"/>
        <v>0201962</v>
      </c>
      <c r="B216" s="4">
        <v>201962</v>
      </c>
      <c r="C216" s="5" t="s">
        <v>332</v>
      </c>
      <c r="D216" s="5" t="s">
        <v>333</v>
      </c>
      <c r="E216" s="5" t="s">
        <v>17</v>
      </c>
      <c r="F216" s="5">
        <v>14647</v>
      </c>
      <c r="G216" s="5" t="s">
        <v>18</v>
      </c>
      <c r="H216" s="6">
        <v>37403</v>
      </c>
      <c r="I216" s="6">
        <v>37403</v>
      </c>
      <c r="J216" s="5" t="s">
        <v>759</v>
      </c>
      <c r="K216" s="5" t="s">
        <v>33</v>
      </c>
      <c r="L216" s="5" t="s">
        <v>812</v>
      </c>
    </row>
    <row r="217" spans="1:12" x14ac:dyDescent="0.25">
      <c r="A217" s="14" t="str">
        <f t="shared" si="3"/>
        <v>9301078</v>
      </c>
      <c r="B217" s="4">
        <v>9301078</v>
      </c>
      <c r="C217" s="5" t="s">
        <v>334</v>
      </c>
      <c r="D217" s="5" t="s">
        <v>90</v>
      </c>
      <c r="E217" s="5" t="s">
        <v>17</v>
      </c>
      <c r="F217" s="5">
        <v>17308</v>
      </c>
      <c r="G217" s="5" t="s">
        <v>30</v>
      </c>
      <c r="H217" s="6">
        <v>38404</v>
      </c>
      <c r="I217" s="6">
        <v>38662</v>
      </c>
      <c r="J217" s="5" t="s">
        <v>759</v>
      </c>
      <c r="K217" s="5" t="s">
        <v>50</v>
      </c>
      <c r="L217" s="5" t="s">
        <v>710</v>
      </c>
    </row>
    <row r="218" spans="1:12" x14ac:dyDescent="0.25">
      <c r="A218" s="14" t="str">
        <f t="shared" si="3"/>
        <v>0300152</v>
      </c>
      <c r="B218" s="4">
        <v>300152</v>
      </c>
      <c r="C218" s="5" t="s">
        <v>335</v>
      </c>
      <c r="D218" s="5" t="s">
        <v>35</v>
      </c>
      <c r="E218" s="5" t="s">
        <v>17</v>
      </c>
      <c r="F218" s="5">
        <v>11161</v>
      </c>
      <c r="G218" s="5" t="s">
        <v>18</v>
      </c>
      <c r="H218" s="6">
        <v>37655</v>
      </c>
      <c r="I218" s="6">
        <v>37655</v>
      </c>
      <c r="J218" s="5" t="s">
        <v>759</v>
      </c>
      <c r="K218" s="5" t="s">
        <v>765</v>
      </c>
      <c r="L218" s="5" t="s">
        <v>979</v>
      </c>
    </row>
    <row r="219" spans="1:12" x14ac:dyDescent="0.25">
      <c r="A219" s="14" t="str">
        <f t="shared" si="3"/>
        <v>1107184</v>
      </c>
      <c r="B219" s="4">
        <v>1107184</v>
      </c>
      <c r="C219" s="5" t="s">
        <v>336</v>
      </c>
      <c r="D219" s="5" t="s">
        <v>337</v>
      </c>
      <c r="E219" s="5" t="s">
        <v>17</v>
      </c>
      <c r="F219" s="5">
        <v>12211</v>
      </c>
      <c r="G219" s="5" t="s">
        <v>18</v>
      </c>
      <c r="H219" s="6">
        <v>40846</v>
      </c>
      <c r="I219" s="6">
        <v>40846</v>
      </c>
      <c r="J219" s="5" t="s">
        <v>759</v>
      </c>
      <c r="K219" s="5" t="s">
        <v>763</v>
      </c>
      <c r="L219" s="5" t="s">
        <v>980</v>
      </c>
    </row>
    <row r="220" spans="1:12" x14ac:dyDescent="0.25">
      <c r="A220" s="14" t="str">
        <f t="shared" si="3"/>
        <v>9700790</v>
      </c>
      <c r="B220" s="4">
        <v>9700790</v>
      </c>
      <c r="C220" s="5" t="s">
        <v>338</v>
      </c>
      <c r="D220" s="5" t="s">
        <v>339</v>
      </c>
      <c r="E220" s="5" t="s">
        <v>17</v>
      </c>
      <c r="F220" s="5">
        <v>11161</v>
      </c>
      <c r="G220" s="5" t="s">
        <v>18</v>
      </c>
      <c r="H220" s="6">
        <v>35579</v>
      </c>
      <c r="I220" s="6">
        <v>37382</v>
      </c>
      <c r="J220" s="5" t="s">
        <v>759</v>
      </c>
      <c r="K220" s="5" t="s">
        <v>765</v>
      </c>
      <c r="L220" s="5" t="s">
        <v>981</v>
      </c>
    </row>
    <row r="221" spans="1:12" x14ac:dyDescent="0.25">
      <c r="A221" s="14" t="str">
        <f t="shared" si="3"/>
        <v>1106905</v>
      </c>
      <c r="B221" s="4">
        <v>1106905</v>
      </c>
      <c r="C221" s="5" t="s">
        <v>340</v>
      </c>
      <c r="D221" s="5" t="s">
        <v>43</v>
      </c>
      <c r="E221" s="5" t="s">
        <v>17</v>
      </c>
      <c r="F221" s="5">
        <v>14400</v>
      </c>
      <c r="G221" s="5" t="s">
        <v>159</v>
      </c>
      <c r="H221" s="6">
        <v>40832</v>
      </c>
      <c r="I221" s="6">
        <v>40832</v>
      </c>
      <c r="J221" s="5" t="s">
        <v>759</v>
      </c>
      <c r="K221" s="5" t="s">
        <v>762</v>
      </c>
      <c r="L221" s="5" t="s">
        <v>982</v>
      </c>
    </row>
    <row r="222" spans="1:12" x14ac:dyDescent="0.25">
      <c r="A222" s="14" t="str">
        <f t="shared" si="3"/>
        <v>0002105</v>
      </c>
      <c r="B222" s="4">
        <v>2105</v>
      </c>
      <c r="C222" s="5" t="s">
        <v>341</v>
      </c>
      <c r="D222" s="5" t="s">
        <v>128</v>
      </c>
      <c r="E222" s="5" t="s">
        <v>17</v>
      </c>
      <c r="F222" s="5">
        <v>11311</v>
      </c>
      <c r="G222" s="5" t="s">
        <v>27</v>
      </c>
      <c r="H222" s="6">
        <v>36899</v>
      </c>
      <c r="I222" s="6">
        <v>36899</v>
      </c>
      <c r="J222" s="5" t="s">
        <v>759</v>
      </c>
      <c r="K222" s="5" t="s">
        <v>767</v>
      </c>
      <c r="L222" s="5" t="s">
        <v>983</v>
      </c>
    </row>
    <row r="223" spans="1:12" x14ac:dyDescent="0.25">
      <c r="A223" s="14" t="str">
        <f t="shared" si="3"/>
        <v>9300492</v>
      </c>
      <c r="B223" s="4">
        <v>9300492</v>
      </c>
      <c r="C223" s="5" t="s">
        <v>342</v>
      </c>
      <c r="D223" s="5" t="s">
        <v>128</v>
      </c>
      <c r="E223" s="5" t="s">
        <v>17</v>
      </c>
      <c r="F223" s="5">
        <v>14650</v>
      </c>
      <c r="G223" s="5" t="s">
        <v>18</v>
      </c>
      <c r="H223" s="6">
        <v>34631</v>
      </c>
      <c r="I223" s="6">
        <v>34631</v>
      </c>
      <c r="J223" s="5" t="s">
        <v>759</v>
      </c>
      <c r="K223" s="5" t="s">
        <v>761</v>
      </c>
      <c r="L223" s="5" t="s">
        <v>984</v>
      </c>
    </row>
    <row r="224" spans="1:12" x14ac:dyDescent="0.25">
      <c r="A224" s="14" t="str">
        <f t="shared" si="3"/>
        <v>0400077</v>
      </c>
      <c r="B224" s="4">
        <v>400077</v>
      </c>
      <c r="C224" s="5" t="s">
        <v>343</v>
      </c>
      <c r="D224" s="5" t="s">
        <v>344</v>
      </c>
      <c r="E224" s="5" t="s">
        <v>17</v>
      </c>
      <c r="F224" s="5">
        <v>14627</v>
      </c>
      <c r="G224" s="5" t="s">
        <v>38</v>
      </c>
      <c r="H224" s="6">
        <v>39110</v>
      </c>
      <c r="I224" s="6">
        <v>39110</v>
      </c>
      <c r="J224" s="5" t="s">
        <v>759</v>
      </c>
      <c r="K224" s="15" t="s">
        <v>802</v>
      </c>
      <c r="L224" s="5" t="s">
        <v>985</v>
      </c>
    </row>
    <row r="225" spans="1:12" x14ac:dyDescent="0.25">
      <c r="A225" s="14" t="str">
        <f t="shared" si="3"/>
        <v>9401001</v>
      </c>
      <c r="B225" s="4">
        <v>9401001</v>
      </c>
      <c r="C225" s="5" t="s">
        <v>345</v>
      </c>
      <c r="D225" s="5" t="s">
        <v>346</v>
      </c>
      <c r="E225" s="5" t="s">
        <v>17</v>
      </c>
      <c r="F225" s="5">
        <v>14650</v>
      </c>
      <c r="G225" s="5" t="s">
        <v>18</v>
      </c>
      <c r="H225" s="6">
        <v>34502</v>
      </c>
      <c r="I225" s="6">
        <v>36696</v>
      </c>
      <c r="J225" s="5" t="s">
        <v>759</v>
      </c>
      <c r="K225" s="5" t="s">
        <v>761</v>
      </c>
      <c r="L225" s="5" t="s">
        <v>986</v>
      </c>
    </row>
    <row r="226" spans="1:12" x14ac:dyDescent="0.25">
      <c r="A226" s="14" t="str">
        <f t="shared" si="3"/>
        <v>9913542</v>
      </c>
      <c r="B226" s="4">
        <v>9913542</v>
      </c>
      <c r="C226" s="5" t="s">
        <v>347</v>
      </c>
      <c r="D226" s="5" t="s">
        <v>348</v>
      </c>
      <c r="E226" s="5" t="s">
        <v>17</v>
      </c>
      <c r="F226" s="5">
        <v>14639</v>
      </c>
      <c r="G226" s="5" t="s">
        <v>18</v>
      </c>
      <c r="H226" s="6">
        <v>36430</v>
      </c>
      <c r="I226" s="6">
        <v>36430</v>
      </c>
      <c r="J226" s="5" t="s">
        <v>759</v>
      </c>
      <c r="K226" s="5" t="s">
        <v>41</v>
      </c>
      <c r="L226" s="5" t="s">
        <v>987</v>
      </c>
    </row>
    <row r="227" spans="1:12" x14ac:dyDescent="0.25">
      <c r="A227" s="14" t="str">
        <f t="shared" si="3"/>
        <v>0202481</v>
      </c>
      <c r="B227" s="4">
        <v>202481</v>
      </c>
      <c r="C227" s="5" t="s">
        <v>347</v>
      </c>
      <c r="D227" s="5" t="s">
        <v>204</v>
      </c>
      <c r="E227" s="5" t="s">
        <v>17</v>
      </c>
      <c r="F227" s="5">
        <v>13006</v>
      </c>
      <c r="G227" s="5" t="s">
        <v>18</v>
      </c>
      <c r="H227" s="6">
        <v>37682</v>
      </c>
      <c r="I227" s="6">
        <v>41378</v>
      </c>
      <c r="J227" s="5" t="s">
        <v>759</v>
      </c>
      <c r="K227" s="5" t="s">
        <v>50</v>
      </c>
      <c r="L227" s="5" t="s">
        <v>988</v>
      </c>
    </row>
    <row r="228" spans="1:12" x14ac:dyDescent="0.25">
      <c r="A228" s="14" t="str">
        <f t="shared" si="3"/>
        <v>0809913</v>
      </c>
      <c r="B228" s="4">
        <v>809913</v>
      </c>
      <c r="C228" s="5" t="s">
        <v>349</v>
      </c>
      <c r="D228" s="5" t="s">
        <v>350</v>
      </c>
      <c r="E228" s="5" t="s">
        <v>17</v>
      </c>
      <c r="F228" s="5">
        <v>12210</v>
      </c>
      <c r="G228" s="5" t="s">
        <v>27</v>
      </c>
      <c r="H228" s="6">
        <v>40888</v>
      </c>
      <c r="I228" s="6">
        <v>40888</v>
      </c>
      <c r="J228" s="5" t="s">
        <v>759</v>
      </c>
      <c r="K228" s="5" t="s">
        <v>763</v>
      </c>
      <c r="L228" s="5" t="s">
        <v>989</v>
      </c>
    </row>
    <row r="229" spans="1:12" x14ac:dyDescent="0.25">
      <c r="A229" s="14" t="str">
        <f t="shared" si="3"/>
        <v>1000165</v>
      </c>
      <c r="B229" s="4">
        <v>1000165</v>
      </c>
      <c r="C229" s="5" t="s">
        <v>351</v>
      </c>
      <c r="D229" s="5" t="s">
        <v>348</v>
      </c>
      <c r="E229" s="5" t="s">
        <v>17</v>
      </c>
      <c r="F229" s="5">
        <v>14150</v>
      </c>
      <c r="G229" s="5" t="s">
        <v>77</v>
      </c>
      <c r="H229" s="6">
        <v>40237</v>
      </c>
      <c r="I229" s="6">
        <v>40237</v>
      </c>
      <c r="J229" s="5" t="s">
        <v>759</v>
      </c>
      <c r="K229" s="5" t="s">
        <v>762</v>
      </c>
      <c r="L229" s="5" t="s">
        <v>711</v>
      </c>
    </row>
    <row r="230" spans="1:12" x14ac:dyDescent="0.25">
      <c r="A230" s="14" t="str">
        <f t="shared" si="3"/>
        <v>2004860</v>
      </c>
      <c r="B230" s="4">
        <v>2004860</v>
      </c>
      <c r="C230" s="5" t="s">
        <v>352</v>
      </c>
      <c r="D230" s="5" t="s">
        <v>353</v>
      </c>
      <c r="E230" s="5" t="s">
        <v>354</v>
      </c>
      <c r="F230" s="5">
        <v>14619</v>
      </c>
      <c r="G230" s="5" t="s">
        <v>99</v>
      </c>
      <c r="H230" s="6">
        <v>43471</v>
      </c>
      <c r="I230" s="5" t="s">
        <v>14</v>
      </c>
      <c r="J230" s="5" t="s">
        <v>770</v>
      </c>
      <c r="K230" s="5" t="s">
        <v>33</v>
      </c>
      <c r="L230" s="10" t="s">
        <v>746</v>
      </c>
    </row>
    <row r="231" spans="1:12" x14ac:dyDescent="0.25">
      <c r="A231" s="14" t="str">
        <f t="shared" si="3"/>
        <v>0100271</v>
      </c>
      <c r="B231" s="4">
        <v>100271</v>
      </c>
      <c r="C231" s="5" t="s">
        <v>355</v>
      </c>
      <c r="D231" s="5" t="s">
        <v>356</v>
      </c>
      <c r="E231" s="5" t="s">
        <v>17</v>
      </c>
      <c r="F231" s="5">
        <v>11113</v>
      </c>
      <c r="G231" s="5" t="s">
        <v>27</v>
      </c>
      <c r="H231" s="6">
        <v>40342</v>
      </c>
      <c r="I231" s="6">
        <v>40342</v>
      </c>
      <c r="J231" s="5" t="s">
        <v>759</v>
      </c>
      <c r="K231" s="5" t="s">
        <v>765</v>
      </c>
      <c r="L231" s="5" t="s">
        <v>990</v>
      </c>
    </row>
    <row r="232" spans="1:12" x14ac:dyDescent="0.25">
      <c r="A232" s="14" t="str">
        <f t="shared" si="3"/>
        <v>0002618</v>
      </c>
      <c r="B232" s="4">
        <v>2618</v>
      </c>
      <c r="C232" s="5" t="s">
        <v>357</v>
      </c>
      <c r="D232" s="5" t="s">
        <v>358</v>
      </c>
      <c r="E232" s="5" t="s">
        <v>17</v>
      </c>
      <c r="F232" s="5">
        <v>14618</v>
      </c>
      <c r="G232" s="5" t="s">
        <v>18</v>
      </c>
      <c r="H232" s="6">
        <v>36682</v>
      </c>
      <c r="I232" s="6">
        <v>36682</v>
      </c>
      <c r="J232" s="5" t="s">
        <v>759</v>
      </c>
      <c r="K232" s="5" t="s">
        <v>41</v>
      </c>
      <c r="L232" s="5" t="s">
        <v>991</v>
      </c>
    </row>
    <row r="233" spans="1:12" x14ac:dyDescent="0.25">
      <c r="A233" s="14" t="str">
        <f t="shared" si="3"/>
        <v>0809590</v>
      </c>
      <c r="B233" s="4">
        <v>809590</v>
      </c>
      <c r="C233" s="5" t="s">
        <v>359</v>
      </c>
      <c r="D233" s="5" t="s">
        <v>360</v>
      </c>
      <c r="E233" s="5" t="s">
        <v>17</v>
      </c>
      <c r="F233" s="5">
        <v>14619</v>
      </c>
      <c r="G233" s="5" t="s">
        <v>18</v>
      </c>
      <c r="H233" s="6">
        <v>39691</v>
      </c>
      <c r="I233" s="6">
        <v>39691</v>
      </c>
      <c r="J233" s="5" t="s">
        <v>759</v>
      </c>
      <c r="K233" s="5" t="s">
        <v>33</v>
      </c>
      <c r="L233" s="5" t="s">
        <v>992</v>
      </c>
    </row>
    <row r="234" spans="1:12" x14ac:dyDescent="0.25">
      <c r="A234" s="14" t="str">
        <f t="shared" si="3"/>
        <v>0006643</v>
      </c>
      <c r="B234" s="4">
        <v>6643</v>
      </c>
      <c r="C234" s="5" t="s">
        <v>361</v>
      </c>
      <c r="D234" s="5" t="s">
        <v>259</v>
      </c>
      <c r="E234" s="5" t="s">
        <v>17</v>
      </c>
      <c r="F234" s="5">
        <v>14800</v>
      </c>
      <c r="G234" s="5" t="s">
        <v>91</v>
      </c>
      <c r="H234" s="6">
        <v>36719</v>
      </c>
      <c r="I234" s="6">
        <v>37228</v>
      </c>
      <c r="J234" s="5" t="s">
        <v>759</v>
      </c>
      <c r="K234" s="5" t="s">
        <v>19</v>
      </c>
      <c r="L234" s="5" t="s">
        <v>993</v>
      </c>
    </row>
    <row r="235" spans="1:12" x14ac:dyDescent="0.25">
      <c r="A235" s="14" t="str">
        <f t="shared" si="3"/>
        <v>0400390</v>
      </c>
      <c r="B235" s="4">
        <v>400390</v>
      </c>
      <c r="C235" s="5" t="s">
        <v>362</v>
      </c>
      <c r="D235" s="5" t="s">
        <v>363</v>
      </c>
      <c r="E235" s="5" t="s">
        <v>17</v>
      </c>
      <c r="F235" s="5">
        <v>14647</v>
      </c>
      <c r="G235" s="5" t="s">
        <v>18</v>
      </c>
      <c r="H235" s="6">
        <v>38090</v>
      </c>
      <c r="I235" s="6">
        <v>38090</v>
      </c>
      <c r="J235" s="5" t="s">
        <v>759</v>
      </c>
      <c r="K235" s="5" t="s">
        <v>33</v>
      </c>
      <c r="L235" s="5" t="s">
        <v>712</v>
      </c>
    </row>
    <row r="236" spans="1:12" x14ac:dyDescent="0.25">
      <c r="A236" s="14" t="str">
        <f t="shared" si="3"/>
        <v>1100320</v>
      </c>
      <c r="B236" s="4">
        <v>1100320</v>
      </c>
      <c r="C236" s="5" t="s">
        <v>364</v>
      </c>
      <c r="D236" s="5" t="s">
        <v>265</v>
      </c>
      <c r="E236" s="5" t="s">
        <v>17</v>
      </c>
      <c r="F236" s="5">
        <v>14646</v>
      </c>
      <c r="G236" s="5" t="s">
        <v>38</v>
      </c>
      <c r="H236" s="6">
        <v>40615</v>
      </c>
      <c r="I236" s="6">
        <v>40615</v>
      </c>
      <c r="J236" s="5" t="s">
        <v>759</v>
      </c>
      <c r="K236" s="5" t="s">
        <v>41</v>
      </c>
      <c r="L236" s="5" t="s">
        <v>994</v>
      </c>
    </row>
    <row r="237" spans="1:12" x14ac:dyDescent="0.25">
      <c r="A237" s="14" t="str">
        <f t="shared" si="3"/>
        <v>0110072</v>
      </c>
      <c r="B237" s="4">
        <v>110072</v>
      </c>
      <c r="C237" s="5" t="s">
        <v>365</v>
      </c>
      <c r="D237" s="5" t="s">
        <v>366</v>
      </c>
      <c r="E237" s="5" t="s">
        <v>17</v>
      </c>
      <c r="F237" s="5">
        <v>14617</v>
      </c>
      <c r="G237" s="5" t="s">
        <v>18</v>
      </c>
      <c r="H237" s="6">
        <v>37193</v>
      </c>
      <c r="I237" s="6">
        <v>37193</v>
      </c>
      <c r="J237" s="5" t="s">
        <v>759</v>
      </c>
      <c r="K237" s="5" t="s">
        <v>762</v>
      </c>
      <c r="L237" s="5" t="s">
        <v>995</v>
      </c>
    </row>
    <row r="238" spans="1:12" x14ac:dyDescent="0.25">
      <c r="A238" s="14" t="str">
        <f t="shared" si="3"/>
        <v>0809806</v>
      </c>
      <c r="B238" s="4">
        <v>809806</v>
      </c>
      <c r="C238" s="5" t="s">
        <v>367</v>
      </c>
      <c r="D238" s="5" t="s">
        <v>128</v>
      </c>
      <c r="E238" s="5" t="s">
        <v>17</v>
      </c>
      <c r="F238" s="5">
        <v>14624</v>
      </c>
      <c r="G238" s="5" t="s">
        <v>13</v>
      </c>
      <c r="H238" s="6">
        <v>39859</v>
      </c>
      <c r="I238" s="6">
        <v>39859</v>
      </c>
      <c r="J238" s="5" t="s">
        <v>759</v>
      </c>
      <c r="K238" s="5" t="s">
        <v>761</v>
      </c>
      <c r="L238" s="5" t="s">
        <v>996</v>
      </c>
    </row>
    <row r="239" spans="1:12" x14ac:dyDescent="0.25">
      <c r="A239" s="14" t="str">
        <f t="shared" si="3"/>
        <v>0000679</v>
      </c>
      <c r="B239" s="4">
        <v>679</v>
      </c>
      <c r="C239" s="5" t="s">
        <v>368</v>
      </c>
      <c r="D239" s="5" t="s">
        <v>234</v>
      </c>
      <c r="E239" s="5" t="s">
        <v>17</v>
      </c>
      <c r="F239" s="5">
        <v>11113</v>
      </c>
      <c r="G239" s="5" t="s">
        <v>18</v>
      </c>
      <c r="H239" s="6">
        <v>36612</v>
      </c>
      <c r="I239" s="6">
        <v>36843</v>
      </c>
      <c r="J239" s="5" t="s">
        <v>759</v>
      </c>
      <c r="K239" s="5" t="s">
        <v>765</v>
      </c>
      <c r="L239" s="5" t="s">
        <v>997</v>
      </c>
    </row>
    <row r="240" spans="1:12" x14ac:dyDescent="0.25">
      <c r="A240" s="14" t="str">
        <f t="shared" si="3"/>
        <v>1300102</v>
      </c>
      <c r="B240" s="4">
        <v>1300102</v>
      </c>
      <c r="C240" s="5" t="s">
        <v>368</v>
      </c>
      <c r="D240" s="5" t="s">
        <v>43</v>
      </c>
      <c r="E240" s="5" t="s">
        <v>17</v>
      </c>
      <c r="F240" s="5">
        <v>14621</v>
      </c>
      <c r="G240" s="5" t="s">
        <v>18</v>
      </c>
      <c r="H240" s="6">
        <v>41322</v>
      </c>
      <c r="I240" s="6">
        <v>41322</v>
      </c>
      <c r="J240" s="5" t="s">
        <v>759</v>
      </c>
      <c r="K240" s="15" t="s">
        <v>802</v>
      </c>
      <c r="L240" s="5" t="s">
        <v>998</v>
      </c>
    </row>
    <row r="241" spans="1:12" x14ac:dyDescent="0.25">
      <c r="A241" s="14" t="str">
        <f t="shared" si="3"/>
        <v>0610097</v>
      </c>
      <c r="B241" s="4">
        <v>610097</v>
      </c>
      <c r="C241" s="5" t="s">
        <v>369</v>
      </c>
      <c r="D241" s="5" t="s">
        <v>370</v>
      </c>
      <c r="E241" s="5" t="s">
        <v>12</v>
      </c>
      <c r="F241" s="5">
        <v>14624</v>
      </c>
      <c r="G241" s="5" t="s">
        <v>13</v>
      </c>
      <c r="H241" s="6">
        <v>38977</v>
      </c>
      <c r="I241" s="5" t="s">
        <v>14</v>
      </c>
      <c r="J241" s="5" t="s">
        <v>770</v>
      </c>
      <c r="K241" s="5" t="s">
        <v>761</v>
      </c>
      <c r="L241" s="5" t="s">
        <v>713</v>
      </c>
    </row>
    <row r="242" spans="1:12" x14ac:dyDescent="0.25">
      <c r="A242" s="14" t="str">
        <f t="shared" si="3"/>
        <v>0405290</v>
      </c>
      <c r="B242" s="4">
        <v>405290</v>
      </c>
      <c r="C242" s="5" t="s">
        <v>371</v>
      </c>
      <c r="D242" s="5" t="s">
        <v>43</v>
      </c>
      <c r="E242" s="5" t="s">
        <v>17</v>
      </c>
      <c r="F242" s="5">
        <v>12311</v>
      </c>
      <c r="G242" s="5" t="s">
        <v>18</v>
      </c>
      <c r="H242" s="6">
        <v>38222</v>
      </c>
      <c r="I242" s="6">
        <v>38222</v>
      </c>
      <c r="J242" s="5" t="s">
        <v>759</v>
      </c>
      <c r="K242" s="5" t="s">
        <v>763</v>
      </c>
      <c r="L242" s="5" t="s">
        <v>999</v>
      </c>
    </row>
    <row r="243" spans="1:12" x14ac:dyDescent="0.25">
      <c r="A243" s="14" t="str">
        <f t="shared" si="3"/>
        <v>0719286</v>
      </c>
      <c r="B243" s="4">
        <v>719286</v>
      </c>
      <c r="C243" s="5" t="s">
        <v>372</v>
      </c>
      <c r="D243" s="5" t="s">
        <v>175</v>
      </c>
      <c r="E243" s="5" t="s">
        <v>17</v>
      </c>
      <c r="F243" s="5">
        <v>16500</v>
      </c>
      <c r="G243" s="5" t="s">
        <v>18</v>
      </c>
      <c r="H243" s="6">
        <v>39453</v>
      </c>
      <c r="I243" s="6">
        <v>39453</v>
      </c>
      <c r="J243" s="5" t="s">
        <v>759</v>
      </c>
      <c r="K243" s="5" t="s">
        <v>19</v>
      </c>
      <c r="L243" s="5" t="s">
        <v>714</v>
      </c>
    </row>
    <row r="244" spans="1:12" x14ac:dyDescent="0.25">
      <c r="A244" s="14" t="str">
        <f t="shared" si="3"/>
        <v>0110205</v>
      </c>
      <c r="B244" s="4">
        <v>110205</v>
      </c>
      <c r="C244" s="5" t="s">
        <v>373</v>
      </c>
      <c r="D244" s="5" t="s">
        <v>120</v>
      </c>
      <c r="E244" s="5" t="s">
        <v>17</v>
      </c>
      <c r="F244" s="5">
        <v>14627</v>
      </c>
      <c r="G244" s="5" t="s">
        <v>38</v>
      </c>
      <c r="H244" s="6">
        <v>37200</v>
      </c>
      <c r="I244" s="6">
        <v>37200</v>
      </c>
      <c r="J244" s="5" t="s">
        <v>759</v>
      </c>
      <c r="K244" s="15" t="s">
        <v>802</v>
      </c>
      <c r="L244" s="5" t="s">
        <v>1000</v>
      </c>
    </row>
    <row r="245" spans="1:12" x14ac:dyDescent="0.25">
      <c r="A245" s="14" t="str">
        <f t="shared" si="3"/>
        <v>0101394</v>
      </c>
      <c r="B245" s="4">
        <v>101394</v>
      </c>
      <c r="C245" s="5" t="s">
        <v>374</v>
      </c>
      <c r="D245" s="5" t="s">
        <v>145</v>
      </c>
      <c r="E245" s="5" t="s">
        <v>17</v>
      </c>
      <c r="F245" s="5">
        <v>14646</v>
      </c>
      <c r="G245" s="5" t="s">
        <v>18</v>
      </c>
      <c r="H245" s="6">
        <v>37011</v>
      </c>
      <c r="I245" s="6">
        <v>37011</v>
      </c>
      <c r="J245" s="5" t="s">
        <v>759</v>
      </c>
      <c r="K245" s="5" t="s">
        <v>41</v>
      </c>
      <c r="L245" s="5" t="s">
        <v>1001</v>
      </c>
    </row>
    <row r="246" spans="1:12" x14ac:dyDescent="0.25">
      <c r="A246" s="14" t="str">
        <f t="shared" si="3"/>
        <v>9800350</v>
      </c>
      <c r="B246" s="4">
        <v>9800350</v>
      </c>
      <c r="C246" s="5" t="s">
        <v>375</v>
      </c>
      <c r="D246" s="5" t="s">
        <v>376</v>
      </c>
      <c r="E246" s="5" t="s">
        <v>17</v>
      </c>
      <c r="F246" s="5">
        <v>11115</v>
      </c>
      <c r="G246" s="5" t="s">
        <v>18</v>
      </c>
      <c r="H246" s="6">
        <v>35891</v>
      </c>
      <c r="I246" s="6">
        <v>35891</v>
      </c>
      <c r="J246" s="5" t="s">
        <v>759</v>
      </c>
      <c r="K246" s="5" t="s">
        <v>765</v>
      </c>
      <c r="L246" s="5" t="s">
        <v>1002</v>
      </c>
    </row>
    <row r="247" spans="1:12" x14ac:dyDescent="0.25">
      <c r="A247" s="14" t="str">
        <f t="shared" si="3"/>
        <v>0207084</v>
      </c>
      <c r="B247" s="4">
        <v>207084</v>
      </c>
      <c r="C247" s="5" t="s">
        <v>377</v>
      </c>
      <c r="D247" s="5" t="s">
        <v>378</v>
      </c>
      <c r="E247" s="5" t="s">
        <v>17</v>
      </c>
      <c r="F247" s="5">
        <v>16500</v>
      </c>
      <c r="G247" s="5" t="s">
        <v>27</v>
      </c>
      <c r="H247" s="6">
        <v>37488</v>
      </c>
      <c r="I247" s="6">
        <v>37488</v>
      </c>
      <c r="J247" s="5" t="s">
        <v>759</v>
      </c>
      <c r="K247" s="5" t="s">
        <v>19</v>
      </c>
      <c r="L247" s="5" t="s">
        <v>1003</v>
      </c>
    </row>
    <row r="248" spans="1:12" x14ac:dyDescent="0.25">
      <c r="A248" s="14" t="str">
        <f t="shared" si="3"/>
        <v>2000172</v>
      </c>
      <c r="B248" s="4">
        <v>2000172</v>
      </c>
      <c r="C248" s="5" t="s">
        <v>379</v>
      </c>
      <c r="D248" s="5" t="s">
        <v>380</v>
      </c>
      <c r="E248" s="5" t="s">
        <v>17</v>
      </c>
      <c r="F248" s="5">
        <v>14619</v>
      </c>
      <c r="G248" s="5" t="s">
        <v>18</v>
      </c>
      <c r="H248" s="6">
        <v>41609</v>
      </c>
      <c r="I248" s="6">
        <v>41609</v>
      </c>
      <c r="J248" s="5" t="s">
        <v>759</v>
      </c>
      <c r="K248" s="5" t="s">
        <v>33</v>
      </c>
      <c r="L248" s="5" t="s">
        <v>1004</v>
      </c>
    </row>
    <row r="249" spans="1:12" x14ac:dyDescent="0.25">
      <c r="A249" s="14" t="str">
        <f t="shared" si="3"/>
        <v>0902486</v>
      </c>
      <c r="B249" s="4">
        <v>902486</v>
      </c>
      <c r="C249" s="5" t="s">
        <v>381</v>
      </c>
      <c r="D249" s="5" t="s">
        <v>382</v>
      </c>
      <c r="E249" s="5" t="s">
        <v>17</v>
      </c>
      <c r="F249" s="5">
        <v>10006</v>
      </c>
      <c r="G249" s="5" t="s">
        <v>18</v>
      </c>
      <c r="H249" s="6">
        <v>39950</v>
      </c>
      <c r="I249" s="6">
        <v>39950</v>
      </c>
      <c r="J249" s="5" t="s">
        <v>759</v>
      </c>
      <c r="K249" s="5" t="s">
        <v>762</v>
      </c>
      <c r="L249" s="5" t="s">
        <v>1005</v>
      </c>
    </row>
    <row r="250" spans="1:12" x14ac:dyDescent="0.25">
      <c r="A250" s="14" t="str">
        <f t="shared" si="3"/>
        <v>0813410</v>
      </c>
      <c r="B250" s="4">
        <v>813410</v>
      </c>
      <c r="C250" s="5" t="s">
        <v>381</v>
      </c>
      <c r="D250" s="5" t="s">
        <v>309</v>
      </c>
      <c r="E250" s="5" t="s">
        <v>17</v>
      </c>
      <c r="F250" s="5">
        <v>11115</v>
      </c>
      <c r="G250" s="5" t="s">
        <v>18</v>
      </c>
      <c r="H250" s="6">
        <v>39778</v>
      </c>
      <c r="I250" s="6">
        <v>39778</v>
      </c>
      <c r="J250" s="5" t="s">
        <v>759</v>
      </c>
      <c r="K250" s="5" t="s">
        <v>765</v>
      </c>
      <c r="L250" s="5" t="s">
        <v>1006</v>
      </c>
    </row>
    <row r="251" spans="1:12" x14ac:dyDescent="0.25">
      <c r="A251" s="14" t="str">
        <f t="shared" si="3"/>
        <v>0714220</v>
      </c>
      <c r="B251" s="4">
        <v>714220</v>
      </c>
      <c r="C251" s="5" t="s">
        <v>381</v>
      </c>
      <c r="D251" s="5" t="s">
        <v>383</v>
      </c>
      <c r="E251" s="5" t="s">
        <v>17</v>
      </c>
      <c r="F251" s="5">
        <v>12211</v>
      </c>
      <c r="G251" s="5" t="s">
        <v>18</v>
      </c>
      <c r="H251" s="6">
        <v>39404</v>
      </c>
      <c r="I251" s="6">
        <v>39404</v>
      </c>
      <c r="J251" s="5" t="s">
        <v>759</v>
      </c>
      <c r="K251" s="5" t="s">
        <v>763</v>
      </c>
      <c r="L251" s="5" t="s">
        <v>715</v>
      </c>
    </row>
    <row r="252" spans="1:12" x14ac:dyDescent="0.25">
      <c r="A252" s="14" t="str">
        <f t="shared" si="3"/>
        <v>0009530</v>
      </c>
      <c r="B252" s="4">
        <v>9530</v>
      </c>
      <c r="C252" s="5" t="s">
        <v>384</v>
      </c>
      <c r="D252" s="5" t="s">
        <v>385</v>
      </c>
      <c r="E252" s="5" t="s">
        <v>17</v>
      </c>
      <c r="F252" s="5">
        <v>14650</v>
      </c>
      <c r="G252" s="5" t="s">
        <v>38</v>
      </c>
      <c r="H252" s="6">
        <v>36811</v>
      </c>
      <c r="I252" s="6">
        <v>36811</v>
      </c>
      <c r="J252" s="5" t="s">
        <v>759</v>
      </c>
      <c r="K252" s="5" t="s">
        <v>761</v>
      </c>
      <c r="L252" s="5" t="s">
        <v>1007</v>
      </c>
    </row>
    <row r="253" spans="1:12" x14ac:dyDescent="0.25">
      <c r="A253" s="14" t="str">
        <f t="shared" si="3"/>
        <v>0200584</v>
      </c>
      <c r="B253" s="4">
        <v>200584</v>
      </c>
      <c r="C253" s="5" t="s">
        <v>384</v>
      </c>
      <c r="D253" s="5" t="s">
        <v>139</v>
      </c>
      <c r="E253" s="5" t="s">
        <v>17</v>
      </c>
      <c r="F253" s="5">
        <v>16700</v>
      </c>
      <c r="G253" s="5" t="s">
        <v>18</v>
      </c>
      <c r="H253" s="6">
        <v>37340</v>
      </c>
      <c r="I253" s="6">
        <v>37340</v>
      </c>
      <c r="J253" s="5" t="s">
        <v>759</v>
      </c>
      <c r="K253" s="5" t="s">
        <v>19</v>
      </c>
      <c r="L253" s="5" t="s">
        <v>1008</v>
      </c>
    </row>
    <row r="254" spans="1:12" x14ac:dyDescent="0.25">
      <c r="A254" s="14" t="str">
        <f t="shared" si="3"/>
        <v>1301449</v>
      </c>
      <c r="B254" s="4">
        <v>1301449</v>
      </c>
      <c r="C254" s="5" t="s">
        <v>386</v>
      </c>
      <c r="D254" s="5" t="s">
        <v>43</v>
      </c>
      <c r="E254" s="5" t="s">
        <v>17</v>
      </c>
      <c r="F254" s="5">
        <v>11117</v>
      </c>
      <c r="G254" s="5" t="s">
        <v>18</v>
      </c>
      <c r="H254" s="6">
        <v>41413</v>
      </c>
      <c r="I254" s="6">
        <v>41413</v>
      </c>
      <c r="J254" s="5" t="s">
        <v>759</v>
      </c>
      <c r="K254" s="5" t="s">
        <v>765</v>
      </c>
      <c r="L254" s="5" t="s">
        <v>1009</v>
      </c>
    </row>
    <row r="255" spans="1:12" x14ac:dyDescent="0.25">
      <c r="A255" s="14" t="str">
        <f t="shared" si="3"/>
        <v>9601709</v>
      </c>
      <c r="B255" s="4">
        <v>9601709</v>
      </c>
      <c r="C255" s="5" t="s">
        <v>387</v>
      </c>
      <c r="D255" s="5" t="s">
        <v>174</v>
      </c>
      <c r="E255" s="5" t="s">
        <v>17</v>
      </c>
      <c r="F255" s="5">
        <v>16500</v>
      </c>
      <c r="G255" s="5" t="s">
        <v>18</v>
      </c>
      <c r="H255" s="6">
        <v>35944</v>
      </c>
      <c r="I255" s="6">
        <v>37766</v>
      </c>
      <c r="J255" s="5" t="s">
        <v>759</v>
      </c>
      <c r="K255" s="5" t="s">
        <v>19</v>
      </c>
      <c r="L255" s="5" t="s">
        <v>1010</v>
      </c>
    </row>
    <row r="256" spans="1:12" x14ac:dyDescent="0.25">
      <c r="A256" s="14" t="str">
        <f t="shared" si="3"/>
        <v>9900739</v>
      </c>
      <c r="B256" s="4">
        <v>9900739</v>
      </c>
      <c r="C256" s="5" t="s">
        <v>387</v>
      </c>
      <c r="D256" s="5" t="s">
        <v>69</v>
      </c>
      <c r="E256" s="5" t="s">
        <v>17</v>
      </c>
      <c r="F256" s="5">
        <v>12210</v>
      </c>
      <c r="G256" s="5" t="s">
        <v>27</v>
      </c>
      <c r="H256" s="6">
        <v>36312</v>
      </c>
      <c r="I256" s="6">
        <v>36312</v>
      </c>
      <c r="J256" s="5" t="s">
        <v>759</v>
      </c>
      <c r="K256" s="5" t="s">
        <v>763</v>
      </c>
      <c r="L256" s="5" t="s">
        <v>1011</v>
      </c>
    </row>
    <row r="257" spans="1:12" x14ac:dyDescent="0.25">
      <c r="A257" s="14" t="str">
        <f t="shared" si="3"/>
        <v>2003677</v>
      </c>
      <c r="B257" s="4">
        <v>2003677</v>
      </c>
      <c r="C257" s="5" t="s">
        <v>388</v>
      </c>
      <c r="D257" s="5" t="s">
        <v>389</v>
      </c>
      <c r="E257" s="5" t="s">
        <v>17</v>
      </c>
      <c r="F257" s="5">
        <v>12215</v>
      </c>
      <c r="G257" s="5" t="s">
        <v>18</v>
      </c>
      <c r="H257" s="6">
        <v>43212</v>
      </c>
      <c r="I257" s="6">
        <v>43212</v>
      </c>
      <c r="J257" s="5" t="s">
        <v>759</v>
      </c>
      <c r="K257" s="5" t="s">
        <v>763</v>
      </c>
      <c r="L257" s="10" t="s">
        <v>747</v>
      </c>
    </row>
    <row r="258" spans="1:12" x14ac:dyDescent="0.25">
      <c r="A258" s="14" t="str">
        <f t="shared" ref="A258:A321" si="4">TEXT(B258,"0000000")</f>
        <v>0300186</v>
      </c>
      <c r="B258" s="4">
        <v>300186</v>
      </c>
      <c r="C258" s="5" t="s">
        <v>390</v>
      </c>
      <c r="D258" s="5" t="s">
        <v>179</v>
      </c>
      <c r="E258" s="5" t="s">
        <v>17</v>
      </c>
      <c r="F258" s="5">
        <v>12315</v>
      </c>
      <c r="G258" s="5" t="s">
        <v>18</v>
      </c>
      <c r="H258" s="6">
        <v>37662</v>
      </c>
      <c r="I258" s="6">
        <v>37662</v>
      </c>
      <c r="J258" s="5" t="s">
        <v>759</v>
      </c>
      <c r="K258" s="5" t="s">
        <v>763</v>
      </c>
      <c r="L258" s="5" t="s">
        <v>716</v>
      </c>
    </row>
    <row r="259" spans="1:12" x14ac:dyDescent="0.25">
      <c r="A259" s="14" t="str">
        <f t="shared" si="4"/>
        <v>0109264</v>
      </c>
      <c r="B259" s="4">
        <v>109264</v>
      </c>
      <c r="C259" s="5" t="s">
        <v>391</v>
      </c>
      <c r="D259" s="5" t="s">
        <v>392</v>
      </c>
      <c r="E259" s="5" t="s">
        <v>17</v>
      </c>
      <c r="F259" s="5">
        <v>11115</v>
      </c>
      <c r="G259" s="5" t="s">
        <v>393</v>
      </c>
      <c r="H259" s="6">
        <v>37166</v>
      </c>
      <c r="I259" s="6">
        <v>37166</v>
      </c>
      <c r="J259" s="5" t="s">
        <v>759</v>
      </c>
      <c r="K259" s="5" t="s">
        <v>765</v>
      </c>
      <c r="L259" s="5" t="s">
        <v>1012</v>
      </c>
    </row>
    <row r="260" spans="1:12" x14ac:dyDescent="0.25">
      <c r="A260" s="14" t="str">
        <f t="shared" si="4"/>
        <v>2001526</v>
      </c>
      <c r="B260" s="4">
        <v>2001526</v>
      </c>
      <c r="C260" s="5" t="s">
        <v>394</v>
      </c>
      <c r="D260" s="5" t="s">
        <v>395</v>
      </c>
      <c r="E260" s="5" t="s">
        <v>17</v>
      </c>
      <c r="F260" s="5">
        <v>16600</v>
      </c>
      <c r="G260" s="5" t="s">
        <v>27</v>
      </c>
      <c r="H260" s="6">
        <v>42197</v>
      </c>
      <c r="I260" s="6">
        <v>42197</v>
      </c>
      <c r="J260" s="5" t="s">
        <v>759</v>
      </c>
      <c r="K260" s="5" t="s">
        <v>19</v>
      </c>
      <c r="L260" s="5" t="s">
        <v>1013</v>
      </c>
    </row>
    <row r="261" spans="1:12" x14ac:dyDescent="0.25">
      <c r="A261" s="14" t="str">
        <f t="shared" si="4"/>
        <v>0309047</v>
      </c>
      <c r="B261" s="4">
        <v>309047</v>
      </c>
      <c r="C261" s="5" t="s">
        <v>394</v>
      </c>
      <c r="D261" s="5" t="s">
        <v>396</v>
      </c>
      <c r="E261" s="5" t="s">
        <v>17</v>
      </c>
      <c r="F261" s="5">
        <v>14680</v>
      </c>
      <c r="G261" s="5" t="s">
        <v>18</v>
      </c>
      <c r="H261" s="6">
        <v>37942</v>
      </c>
      <c r="I261" s="6">
        <v>37942</v>
      </c>
      <c r="J261" s="5" t="s">
        <v>759</v>
      </c>
      <c r="K261" s="5" t="s">
        <v>41</v>
      </c>
      <c r="L261" s="5" t="s">
        <v>1014</v>
      </c>
    </row>
    <row r="262" spans="1:12" x14ac:dyDescent="0.25">
      <c r="A262" s="14" t="str">
        <f t="shared" si="4"/>
        <v>0619353</v>
      </c>
      <c r="B262" s="4">
        <v>619353</v>
      </c>
      <c r="C262" s="5" t="s">
        <v>397</v>
      </c>
      <c r="D262" s="5" t="s">
        <v>398</v>
      </c>
      <c r="E262" s="5" t="s">
        <v>17</v>
      </c>
      <c r="F262" s="5">
        <v>11310</v>
      </c>
      <c r="G262" s="5" t="s">
        <v>113</v>
      </c>
      <c r="H262" s="6">
        <v>39089</v>
      </c>
      <c r="I262" s="6">
        <v>39089</v>
      </c>
      <c r="J262" s="5" t="s">
        <v>759</v>
      </c>
      <c r="K262" s="5" t="s">
        <v>767</v>
      </c>
      <c r="L262" s="5" t="s">
        <v>1015</v>
      </c>
    </row>
    <row r="263" spans="1:12" x14ac:dyDescent="0.25">
      <c r="A263" s="14" t="str">
        <f t="shared" si="4"/>
        <v>0307892</v>
      </c>
      <c r="B263" s="4">
        <v>307892</v>
      </c>
      <c r="C263" s="5" t="s">
        <v>397</v>
      </c>
      <c r="D263" s="5" t="s">
        <v>399</v>
      </c>
      <c r="E263" s="5" t="s">
        <v>17</v>
      </c>
      <c r="F263" s="5">
        <v>14647</v>
      </c>
      <c r="G263" s="5" t="s">
        <v>18</v>
      </c>
      <c r="H263" s="6">
        <v>37851</v>
      </c>
      <c r="I263" s="6">
        <v>37851</v>
      </c>
      <c r="J263" s="5" t="s">
        <v>759</v>
      </c>
      <c r="K263" s="5" t="s">
        <v>33</v>
      </c>
      <c r="L263" s="5" t="s">
        <v>1016</v>
      </c>
    </row>
    <row r="264" spans="1:12" x14ac:dyDescent="0.25">
      <c r="A264" s="14" t="str">
        <f t="shared" si="4"/>
        <v>0103309</v>
      </c>
      <c r="B264" s="4">
        <v>103309</v>
      </c>
      <c r="C264" s="5" t="s">
        <v>400</v>
      </c>
      <c r="D264" s="5" t="s">
        <v>401</v>
      </c>
      <c r="E264" s="5" t="s">
        <v>17</v>
      </c>
      <c r="F264" s="5">
        <v>15475</v>
      </c>
      <c r="G264" s="5" t="s">
        <v>91</v>
      </c>
      <c r="H264" s="6">
        <v>37041</v>
      </c>
      <c r="I264" s="6">
        <v>37041</v>
      </c>
      <c r="J264" s="5" t="s">
        <v>759</v>
      </c>
      <c r="K264" s="5" t="s">
        <v>767</v>
      </c>
      <c r="L264" s="5" t="s">
        <v>1017</v>
      </c>
    </row>
    <row r="265" spans="1:12" x14ac:dyDescent="0.25">
      <c r="A265" s="14" t="str">
        <f t="shared" si="4"/>
        <v>0809798</v>
      </c>
      <c r="B265" s="4">
        <v>809798</v>
      </c>
      <c r="C265" s="5" t="s">
        <v>402</v>
      </c>
      <c r="D265" s="5" t="s">
        <v>121</v>
      </c>
      <c r="E265" s="5" t="s">
        <v>17</v>
      </c>
      <c r="F265" s="5">
        <v>14624</v>
      </c>
      <c r="G265" s="5" t="s">
        <v>13</v>
      </c>
      <c r="H265" s="6">
        <v>39831</v>
      </c>
      <c r="I265" s="6">
        <v>39831</v>
      </c>
      <c r="J265" s="5" t="s">
        <v>759</v>
      </c>
      <c r="K265" s="5" t="s">
        <v>761</v>
      </c>
      <c r="L265" s="5" t="s">
        <v>1018</v>
      </c>
    </row>
    <row r="266" spans="1:12" x14ac:dyDescent="0.25">
      <c r="A266" s="14" t="str">
        <f t="shared" si="4"/>
        <v>0009795</v>
      </c>
      <c r="B266" s="4">
        <v>9795</v>
      </c>
      <c r="C266" s="5" t="s">
        <v>403</v>
      </c>
      <c r="D266" s="5" t="s">
        <v>404</v>
      </c>
      <c r="E266" s="5" t="s">
        <v>17</v>
      </c>
      <c r="F266" s="5">
        <v>14617</v>
      </c>
      <c r="G266" s="5" t="s">
        <v>18</v>
      </c>
      <c r="H266" s="6">
        <v>36843</v>
      </c>
      <c r="I266" s="6">
        <v>36843</v>
      </c>
      <c r="J266" s="5" t="s">
        <v>759</v>
      </c>
      <c r="K266" s="5" t="s">
        <v>762</v>
      </c>
      <c r="L266" s="5" t="s">
        <v>1019</v>
      </c>
    </row>
    <row r="267" spans="1:12" x14ac:dyDescent="0.25">
      <c r="A267" s="14" t="str">
        <f t="shared" si="4"/>
        <v>9200668</v>
      </c>
      <c r="B267" s="4">
        <v>9200668</v>
      </c>
      <c r="C267" s="5" t="s">
        <v>405</v>
      </c>
      <c r="D267" s="5" t="s">
        <v>406</v>
      </c>
      <c r="E267" s="5" t="s">
        <v>17</v>
      </c>
      <c r="F267" s="5">
        <v>10006</v>
      </c>
      <c r="G267" s="5" t="s">
        <v>91</v>
      </c>
      <c r="H267" s="6">
        <v>35709</v>
      </c>
      <c r="I267" s="6">
        <v>35709</v>
      </c>
      <c r="J267" s="5" t="s">
        <v>759</v>
      </c>
      <c r="K267" s="5" t="s">
        <v>762</v>
      </c>
      <c r="L267" s="5" t="s">
        <v>717</v>
      </c>
    </row>
    <row r="268" spans="1:12" x14ac:dyDescent="0.25">
      <c r="A268" s="14" t="str">
        <f t="shared" si="4"/>
        <v>0208900</v>
      </c>
      <c r="B268" s="4">
        <v>208900</v>
      </c>
      <c r="C268" s="5" t="s">
        <v>407</v>
      </c>
      <c r="D268" s="5" t="s">
        <v>58</v>
      </c>
      <c r="E268" s="5" t="s">
        <v>17</v>
      </c>
      <c r="F268" s="5">
        <v>14680</v>
      </c>
      <c r="G268" s="5" t="s">
        <v>18</v>
      </c>
      <c r="H268" s="6">
        <v>37578</v>
      </c>
      <c r="I268" s="6">
        <v>37578</v>
      </c>
      <c r="J268" s="5" t="s">
        <v>759</v>
      </c>
      <c r="K268" s="5" t="s">
        <v>41</v>
      </c>
      <c r="L268" s="5" t="s">
        <v>1020</v>
      </c>
    </row>
    <row r="269" spans="1:12" x14ac:dyDescent="0.25">
      <c r="A269" s="14" t="str">
        <f t="shared" si="4"/>
        <v>1202589</v>
      </c>
      <c r="B269" s="4">
        <v>1202589</v>
      </c>
      <c r="C269" s="5" t="s">
        <v>407</v>
      </c>
      <c r="D269" s="5" t="s">
        <v>408</v>
      </c>
      <c r="E269" s="5" t="s">
        <v>12</v>
      </c>
      <c r="F269" s="5">
        <v>14624</v>
      </c>
      <c r="G269" s="5" t="s">
        <v>13</v>
      </c>
      <c r="H269" s="6">
        <v>41063</v>
      </c>
      <c r="I269" s="5" t="s">
        <v>14</v>
      </c>
      <c r="J269" s="5" t="s">
        <v>770</v>
      </c>
      <c r="K269" s="5" t="s">
        <v>761</v>
      </c>
      <c r="L269" s="5" t="s">
        <v>718</v>
      </c>
    </row>
    <row r="270" spans="1:12" x14ac:dyDescent="0.25">
      <c r="A270" s="14" t="str">
        <f t="shared" si="4"/>
        <v>0508275</v>
      </c>
      <c r="B270" s="4">
        <v>508275</v>
      </c>
      <c r="C270" s="5" t="s">
        <v>409</v>
      </c>
      <c r="D270" s="5" t="s">
        <v>98</v>
      </c>
      <c r="E270" s="5" t="s">
        <v>17</v>
      </c>
      <c r="F270" s="5">
        <v>26221</v>
      </c>
      <c r="G270" s="5" t="s">
        <v>27</v>
      </c>
      <c r="H270" s="6">
        <v>38641</v>
      </c>
      <c r="I270" s="6">
        <v>38641</v>
      </c>
      <c r="J270" s="5" t="s">
        <v>759</v>
      </c>
      <c r="K270" s="5" t="s">
        <v>50</v>
      </c>
      <c r="L270" s="5" t="s">
        <v>1021</v>
      </c>
    </row>
    <row r="271" spans="1:12" x14ac:dyDescent="0.25">
      <c r="A271" s="14" t="str">
        <f t="shared" si="4"/>
        <v>0503854</v>
      </c>
      <c r="B271" s="4">
        <v>503854</v>
      </c>
      <c r="C271" s="5" t="s">
        <v>409</v>
      </c>
      <c r="D271" s="5" t="s">
        <v>120</v>
      </c>
      <c r="E271" s="5" t="s">
        <v>17</v>
      </c>
      <c r="F271" s="5">
        <v>12312</v>
      </c>
      <c r="G271" s="5" t="s">
        <v>18</v>
      </c>
      <c r="H271" s="6">
        <v>38627</v>
      </c>
      <c r="I271" s="6">
        <v>38726</v>
      </c>
      <c r="J271" s="5" t="s">
        <v>759</v>
      </c>
      <c r="K271" s="5" t="s">
        <v>763</v>
      </c>
      <c r="L271" s="5" t="s">
        <v>719</v>
      </c>
    </row>
    <row r="272" spans="1:12" x14ac:dyDescent="0.25">
      <c r="A272" s="14" t="str">
        <f t="shared" si="4"/>
        <v>0708446</v>
      </c>
      <c r="B272" s="4">
        <v>708446</v>
      </c>
      <c r="C272" s="5" t="s">
        <v>410</v>
      </c>
      <c r="D272" s="5" t="s">
        <v>404</v>
      </c>
      <c r="E272" s="5" t="s">
        <v>17</v>
      </c>
      <c r="F272" s="5">
        <v>12314</v>
      </c>
      <c r="G272" s="5" t="s">
        <v>49</v>
      </c>
      <c r="H272" s="6">
        <v>39278</v>
      </c>
      <c r="I272" s="6">
        <v>39278</v>
      </c>
      <c r="J272" s="5" t="s">
        <v>759</v>
      </c>
      <c r="K272" s="5" t="s">
        <v>763</v>
      </c>
      <c r="L272" s="5" t="s">
        <v>1022</v>
      </c>
    </row>
    <row r="273" spans="1:12" x14ac:dyDescent="0.25">
      <c r="A273" s="14" t="str">
        <f t="shared" si="4"/>
        <v>0100495</v>
      </c>
      <c r="B273" s="4">
        <v>100495</v>
      </c>
      <c r="C273" s="5" t="s">
        <v>410</v>
      </c>
      <c r="D273" s="5" t="s">
        <v>204</v>
      </c>
      <c r="E273" s="5" t="s">
        <v>17</v>
      </c>
      <c r="F273" s="5">
        <v>14621</v>
      </c>
      <c r="G273" s="5" t="s">
        <v>18</v>
      </c>
      <c r="H273" s="6">
        <v>36934</v>
      </c>
      <c r="I273" s="6">
        <v>36934</v>
      </c>
      <c r="J273" s="5" t="s">
        <v>759</v>
      </c>
      <c r="K273" s="15" t="s">
        <v>802</v>
      </c>
      <c r="L273" s="5" t="s">
        <v>720</v>
      </c>
    </row>
    <row r="274" spans="1:12" x14ac:dyDescent="0.25">
      <c r="A274" s="14" t="str">
        <f t="shared" si="4"/>
        <v>0914705</v>
      </c>
      <c r="B274" s="4">
        <v>914705</v>
      </c>
      <c r="C274" s="5" t="s">
        <v>411</v>
      </c>
      <c r="D274" s="5" t="s">
        <v>412</v>
      </c>
      <c r="E274" s="5" t="s">
        <v>17</v>
      </c>
      <c r="F274" s="5">
        <v>14639</v>
      </c>
      <c r="G274" s="5" t="s">
        <v>18</v>
      </c>
      <c r="H274" s="6">
        <v>40181</v>
      </c>
      <c r="I274" s="6">
        <v>40181</v>
      </c>
      <c r="J274" s="5" t="s">
        <v>759</v>
      </c>
      <c r="K274" s="5" t="s">
        <v>41</v>
      </c>
      <c r="L274" s="5" t="s">
        <v>1023</v>
      </c>
    </row>
    <row r="275" spans="1:12" x14ac:dyDescent="0.25">
      <c r="A275" s="14" t="str">
        <f t="shared" si="4"/>
        <v>0304337</v>
      </c>
      <c r="B275" s="4">
        <v>304337</v>
      </c>
      <c r="C275" s="5" t="s">
        <v>411</v>
      </c>
      <c r="D275" s="5" t="s">
        <v>98</v>
      </c>
      <c r="E275" s="5" t="s">
        <v>17</v>
      </c>
      <c r="F275" s="5">
        <v>14646</v>
      </c>
      <c r="G275" s="5" t="s">
        <v>18</v>
      </c>
      <c r="H275" s="6">
        <v>38369</v>
      </c>
      <c r="I275" s="6">
        <v>38369</v>
      </c>
      <c r="J275" s="5" t="s">
        <v>759</v>
      </c>
      <c r="K275" s="5" t="s">
        <v>41</v>
      </c>
      <c r="L275" s="5" t="s">
        <v>1024</v>
      </c>
    </row>
    <row r="276" spans="1:12" x14ac:dyDescent="0.25">
      <c r="A276" s="14" t="str">
        <f t="shared" si="4"/>
        <v>9704461</v>
      </c>
      <c r="B276" s="4">
        <v>9704461</v>
      </c>
      <c r="C276" s="5" t="s">
        <v>411</v>
      </c>
      <c r="D276" s="5" t="s">
        <v>226</v>
      </c>
      <c r="E276" s="5" t="s">
        <v>17</v>
      </c>
      <c r="F276" s="5">
        <v>14650</v>
      </c>
      <c r="G276" s="5" t="s">
        <v>18</v>
      </c>
      <c r="H276" s="6">
        <v>35765</v>
      </c>
      <c r="I276" s="6">
        <v>35765</v>
      </c>
      <c r="J276" s="5" t="s">
        <v>759</v>
      </c>
      <c r="K276" s="5" t="s">
        <v>761</v>
      </c>
      <c r="L276" s="5" t="s">
        <v>721</v>
      </c>
    </row>
    <row r="277" spans="1:12" x14ac:dyDescent="0.25">
      <c r="A277" s="14" t="str">
        <f t="shared" si="4"/>
        <v>1008168</v>
      </c>
      <c r="B277" s="4">
        <v>1008168</v>
      </c>
      <c r="C277" s="5" t="s">
        <v>413</v>
      </c>
      <c r="D277" s="5" t="s">
        <v>155</v>
      </c>
      <c r="E277" s="5" t="s">
        <v>17</v>
      </c>
      <c r="F277" s="5">
        <v>18050</v>
      </c>
      <c r="G277" s="5" t="s">
        <v>27</v>
      </c>
      <c r="H277" s="6">
        <v>40391</v>
      </c>
      <c r="I277" s="6">
        <v>40391</v>
      </c>
      <c r="J277" s="5" t="s">
        <v>759</v>
      </c>
      <c r="K277" s="5" t="s">
        <v>19</v>
      </c>
      <c r="L277" s="5" t="s">
        <v>722</v>
      </c>
    </row>
    <row r="278" spans="1:12" x14ac:dyDescent="0.25">
      <c r="A278" s="14" t="str">
        <f t="shared" si="4"/>
        <v>1100619</v>
      </c>
      <c r="B278" s="4">
        <v>1100619</v>
      </c>
      <c r="C278" s="5" t="s">
        <v>414</v>
      </c>
      <c r="D278" s="5" t="s">
        <v>63</v>
      </c>
      <c r="E278" s="5" t="s">
        <v>17</v>
      </c>
      <c r="F278" s="5">
        <v>14639</v>
      </c>
      <c r="G278" s="5" t="s">
        <v>38</v>
      </c>
      <c r="H278" s="6">
        <v>40643</v>
      </c>
      <c r="I278" s="6">
        <v>40643</v>
      </c>
      <c r="J278" s="5" t="s">
        <v>759</v>
      </c>
      <c r="K278" s="5" t="s">
        <v>41</v>
      </c>
      <c r="L278" s="5" t="s">
        <v>1025</v>
      </c>
    </row>
    <row r="279" spans="1:12" x14ac:dyDescent="0.25">
      <c r="A279" s="14" t="str">
        <f t="shared" si="4"/>
        <v>9400888</v>
      </c>
      <c r="B279" s="4">
        <v>9400888</v>
      </c>
      <c r="C279" s="5" t="s">
        <v>414</v>
      </c>
      <c r="D279" s="5" t="s">
        <v>61</v>
      </c>
      <c r="E279" s="5" t="s">
        <v>17</v>
      </c>
      <c r="F279" s="5">
        <v>12311</v>
      </c>
      <c r="G279" s="5" t="s">
        <v>49</v>
      </c>
      <c r="H279" s="6">
        <v>34502</v>
      </c>
      <c r="I279" s="6">
        <v>36010</v>
      </c>
      <c r="J279" s="5" t="s">
        <v>759</v>
      </c>
      <c r="K279" s="5" t="s">
        <v>763</v>
      </c>
      <c r="L279" s="5" t="s">
        <v>1026</v>
      </c>
    </row>
    <row r="280" spans="1:12" x14ac:dyDescent="0.25">
      <c r="A280" s="14" t="str">
        <f t="shared" si="4"/>
        <v>0207332</v>
      </c>
      <c r="B280" s="4">
        <v>207332</v>
      </c>
      <c r="C280" s="5" t="s">
        <v>415</v>
      </c>
      <c r="D280" s="5" t="s">
        <v>21</v>
      </c>
      <c r="E280" s="5" t="s">
        <v>17</v>
      </c>
      <c r="F280" s="5">
        <v>14617</v>
      </c>
      <c r="G280" s="5" t="s">
        <v>18</v>
      </c>
      <c r="H280" s="6">
        <v>37522</v>
      </c>
      <c r="I280" s="6">
        <v>37522</v>
      </c>
      <c r="J280" s="5" t="s">
        <v>759</v>
      </c>
      <c r="K280" s="5" t="s">
        <v>762</v>
      </c>
      <c r="L280" s="5" t="s">
        <v>1027</v>
      </c>
    </row>
    <row r="281" spans="1:12" x14ac:dyDescent="0.25">
      <c r="A281" s="14" t="str">
        <f t="shared" si="4"/>
        <v>9201112</v>
      </c>
      <c r="B281" s="4">
        <v>9201112</v>
      </c>
      <c r="C281" s="5" t="s">
        <v>416</v>
      </c>
      <c r="D281" s="5" t="s">
        <v>240</v>
      </c>
      <c r="E281" s="5" t="s">
        <v>17</v>
      </c>
      <c r="F281" s="5">
        <v>15475</v>
      </c>
      <c r="G281" s="5" t="s">
        <v>199</v>
      </c>
      <c r="H281" s="6">
        <v>36913</v>
      </c>
      <c r="I281" s="6">
        <v>36913</v>
      </c>
      <c r="J281" s="5" t="s">
        <v>759</v>
      </c>
      <c r="K281" s="5" t="s">
        <v>767</v>
      </c>
      <c r="L281" s="5" t="s">
        <v>1028</v>
      </c>
    </row>
    <row r="282" spans="1:12" x14ac:dyDescent="0.25">
      <c r="A282" s="14" t="str">
        <f t="shared" si="4"/>
        <v>0203034</v>
      </c>
      <c r="B282" s="4">
        <v>203034</v>
      </c>
      <c r="C282" s="5" t="s">
        <v>417</v>
      </c>
      <c r="D282" s="5" t="s">
        <v>16</v>
      </c>
      <c r="E282" s="5" t="s">
        <v>17</v>
      </c>
      <c r="F282" s="5">
        <v>14627</v>
      </c>
      <c r="G282" s="5" t="s">
        <v>38</v>
      </c>
      <c r="H282" s="6">
        <v>37417</v>
      </c>
      <c r="I282" s="6">
        <v>37417</v>
      </c>
      <c r="J282" s="5" t="s">
        <v>759</v>
      </c>
      <c r="K282" s="15" t="s">
        <v>802</v>
      </c>
      <c r="L282" s="5" t="s">
        <v>1029</v>
      </c>
    </row>
    <row r="283" spans="1:12" x14ac:dyDescent="0.25">
      <c r="A283" s="14" t="str">
        <f t="shared" si="4"/>
        <v>0800995</v>
      </c>
      <c r="B283" s="4">
        <v>800995</v>
      </c>
      <c r="C283" s="5" t="s">
        <v>417</v>
      </c>
      <c r="D283" s="5" t="s">
        <v>301</v>
      </c>
      <c r="E283" s="5" t="s">
        <v>17</v>
      </c>
      <c r="F283" s="5">
        <v>14150</v>
      </c>
      <c r="G283" s="5" t="s">
        <v>77</v>
      </c>
      <c r="H283" s="6">
        <v>39565</v>
      </c>
      <c r="I283" s="6">
        <v>39565</v>
      </c>
      <c r="J283" s="5" t="s">
        <v>759</v>
      </c>
      <c r="K283" s="5" t="s">
        <v>762</v>
      </c>
      <c r="L283" s="5" t="s">
        <v>1030</v>
      </c>
    </row>
    <row r="284" spans="1:12" x14ac:dyDescent="0.25">
      <c r="A284" s="14" t="str">
        <f t="shared" si="4"/>
        <v>1106178</v>
      </c>
      <c r="B284" s="4">
        <v>1106178</v>
      </c>
      <c r="C284" s="5" t="s">
        <v>417</v>
      </c>
      <c r="D284" s="5" t="s">
        <v>74</v>
      </c>
      <c r="E284" s="5" t="s">
        <v>17</v>
      </c>
      <c r="F284" s="5">
        <v>12314</v>
      </c>
      <c r="G284" s="5" t="s">
        <v>18</v>
      </c>
      <c r="H284" s="6">
        <v>40790</v>
      </c>
      <c r="I284" s="6">
        <v>40790</v>
      </c>
      <c r="J284" s="5" t="s">
        <v>759</v>
      </c>
      <c r="K284" s="5" t="s">
        <v>763</v>
      </c>
      <c r="L284" s="5" t="s">
        <v>1031</v>
      </c>
    </row>
    <row r="285" spans="1:12" x14ac:dyDescent="0.25">
      <c r="A285" s="14" t="str">
        <f t="shared" si="4"/>
        <v>0208769</v>
      </c>
      <c r="B285" s="4">
        <v>208769</v>
      </c>
      <c r="C285" s="5" t="s">
        <v>418</v>
      </c>
      <c r="D285" s="5" t="s">
        <v>419</v>
      </c>
      <c r="E285" s="5" t="s">
        <v>17</v>
      </c>
      <c r="F285" s="5">
        <v>14150</v>
      </c>
      <c r="G285" s="5" t="s">
        <v>18</v>
      </c>
      <c r="H285" s="6">
        <v>37570</v>
      </c>
      <c r="I285" s="6">
        <v>37570</v>
      </c>
      <c r="J285" s="5" t="s">
        <v>759</v>
      </c>
      <c r="K285" s="5" t="s">
        <v>762</v>
      </c>
      <c r="L285" s="5" t="s">
        <v>1032</v>
      </c>
    </row>
    <row r="286" spans="1:12" x14ac:dyDescent="0.25">
      <c r="A286" s="14" t="str">
        <f t="shared" si="4"/>
        <v>9100611</v>
      </c>
      <c r="B286" s="4">
        <v>9100611</v>
      </c>
      <c r="C286" s="5" t="s">
        <v>418</v>
      </c>
      <c r="D286" s="5" t="s">
        <v>420</v>
      </c>
      <c r="E286" s="5" t="s">
        <v>17</v>
      </c>
      <c r="F286" s="5">
        <v>12216</v>
      </c>
      <c r="G286" s="5" t="s">
        <v>70</v>
      </c>
      <c r="H286" s="6">
        <v>35331</v>
      </c>
      <c r="I286" s="6">
        <v>35331</v>
      </c>
      <c r="J286" s="5" t="s">
        <v>759</v>
      </c>
      <c r="K286" s="5" t="s">
        <v>763</v>
      </c>
      <c r="L286" s="5" t="s">
        <v>1033</v>
      </c>
    </row>
    <row r="287" spans="1:12" x14ac:dyDescent="0.25">
      <c r="A287" s="14" t="str">
        <f t="shared" si="4"/>
        <v>0100883</v>
      </c>
      <c r="B287" s="4">
        <v>100883</v>
      </c>
      <c r="C287" s="5" t="s">
        <v>421</v>
      </c>
      <c r="D287" s="5" t="s">
        <v>58</v>
      </c>
      <c r="E287" s="5" t="s">
        <v>17</v>
      </c>
      <c r="F287" s="5">
        <v>15475</v>
      </c>
      <c r="G287" s="5" t="s">
        <v>81</v>
      </c>
      <c r="H287" s="6">
        <v>38886</v>
      </c>
      <c r="I287" s="6">
        <v>38886</v>
      </c>
      <c r="J287" s="5" t="s">
        <v>759</v>
      </c>
      <c r="K287" s="5" t="s">
        <v>767</v>
      </c>
      <c r="L287" s="5" t="s">
        <v>1034</v>
      </c>
    </row>
    <row r="288" spans="1:12" x14ac:dyDescent="0.25">
      <c r="A288" s="14" t="str">
        <f t="shared" si="4"/>
        <v>9805789</v>
      </c>
      <c r="B288" s="4">
        <v>9805789</v>
      </c>
      <c r="C288" s="5" t="s">
        <v>422</v>
      </c>
      <c r="D288" s="5" t="s">
        <v>43</v>
      </c>
      <c r="E288" s="5" t="s">
        <v>17</v>
      </c>
      <c r="F288" s="5">
        <v>17300</v>
      </c>
      <c r="G288" s="5" t="s">
        <v>49</v>
      </c>
      <c r="H288" s="6">
        <v>39201</v>
      </c>
      <c r="I288" s="6">
        <v>39201</v>
      </c>
      <c r="J288" s="5" t="s">
        <v>759</v>
      </c>
      <c r="K288" s="5" t="s">
        <v>768</v>
      </c>
      <c r="L288" s="5" t="s">
        <v>1035</v>
      </c>
    </row>
    <row r="289" spans="1:12" x14ac:dyDescent="0.25">
      <c r="A289" s="14" t="str">
        <f t="shared" si="4"/>
        <v>8402109</v>
      </c>
      <c r="B289" s="4">
        <v>8402109</v>
      </c>
      <c r="C289" s="5" t="s">
        <v>423</v>
      </c>
      <c r="D289" s="5" t="s">
        <v>424</v>
      </c>
      <c r="E289" s="5" t="s">
        <v>17</v>
      </c>
      <c r="F289" s="5">
        <v>12510</v>
      </c>
      <c r="G289" s="5" t="s">
        <v>27</v>
      </c>
      <c r="H289" s="6">
        <v>30874</v>
      </c>
      <c r="I289" s="6">
        <v>30875</v>
      </c>
      <c r="J289" s="5" t="s">
        <v>759</v>
      </c>
      <c r="K289" s="5" t="s">
        <v>50</v>
      </c>
      <c r="L289" s="5" t="s">
        <v>1036</v>
      </c>
    </row>
    <row r="290" spans="1:12" x14ac:dyDescent="0.25">
      <c r="A290" s="14" t="str">
        <f t="shared" si="4"/>
        <v>8905861</v>
      </c>
      <c r="B290" s="4">
        <v>8905861</v>
      </c>
      <c r="C290" s="5" t="s">
        <v>425</v>
      </c>
      <c r="D290" s="5" t="s">
        <v>46</v>
      </c>
      <c r="E290" s="5" t="s">
        <v>17</v>
      </c>
      <c r="F290" s="5">
        <v>14617</v>
      </c>
      <c r="G290" s="5" t="s">
        <v>18</v>
      </c>
      <c r="H290" s="6">
        <v>32919</v>
      </c>
      <c r="I290" s="6">
        <v>32919</v>
      </c>
      <c r="J290" s="5" t="s">
        <v>759</v>
      </c>
      <c r="K290" s="5" t="s">
        <v>762</v>
      </c>
      <c r="L290" s="5" t="s">
        <v>723</v>
      </c>
    </row>
    <row r="291" spans="1:12" x14ac:dyDescent="0.25">
      <c r="A291" s="14" t="str">
        <f t="shared" si="4"/>
        <v>0609818</v>
      </c>
      <c r="B291" s="4">
        <v>609818</v>
      </c>
      <c r="C291" s="5" t="s">
        <v>426</v>
      </c>
      <c r="D291" s="5" t="s">
        <v>54</v>
      </c>
      <c r="E291" s="5" t="s">
        <v>17</v>
      </c>
      <c r="F291" s="5">
        <v>15400</v>
      </c>
      <c r="G291" s="5" t="s">
        <v>81</v>
      </c>
      <c r="H291" s="6">
        <v>38949</v>
      </c>
      <c r="I291" s="6">
        <v>38949</v>
      </c>
      <c r="J291" s="5" t="s">
        <v>759</v>
      </c>
      <c r="K291" s="5" t="s">
        <v>767</v>
      </c>
      <c r="L291" s="5" t="s">
        <v>1037</v>
      </c>
    </row>
    <row r="292" spans="1:12" x14ac:dyDescent="0.25">
      <c r="A292" s="14" t="str">
        <f t="shared" si="4"/>
        <v>0004879</v>
      </c>
      <c r="B292" s="4">
        <v>4879</v>
      </c>
      <c r="C292" s="5" t="s">
        <v>427</v>
      </c>
      <c r="D292" s="5" t="s">
        <v>54</v>
      </c>
      <c r="E292" s="5" t="s">
        <v>17</v>
      </c>
      <c r="F292" s="5">
        <v>12316</v>
      </c>
      <c r="G292" s="5" t="s">
        <v>27</v>
      </c>
      <c r="H292" s="6">
        <v>36704</v>
      </c>
      <c r="I292" s="6">
        <v>37899</v>
      </c>
      <c r="J292" s="5" t="s">
        <v>759</v>
      </c>
      <c r="K292" s="5" t="s">
        <v>763</v>
      </c>
      <c r="L292" s="5" t="s">
        <v>724</v>
      </c>
    </row>
    <row r="293" spans="1:12" x14ac:dyDescent="0.25">
      <c r="A293" s="14" t="str">
        <f t="shared" si="4"/>
        <v>9806282</v>
      </c>
      <c r="B293" s="4">
        <v>9806282</v>
      </c>
      <c r="C293" s="5" t="s">
        <v>428</v>
      </c>
      <c r="D293" s="5" t="s">
        <v>429</v>
      </c>
      <c r="E293" s="5" t="s">
        <v>17</v>
      </c>
      <c r="F293" s="5">
        <v>14400</v>
      </c>
      <c r="G293" s="5" t="s">
        <v>44</v>
      </c>
      <c r="H293" s="6">
        <v>36678</v>
      </c>
      <c r="I293" s="6">
        <v>36678</v>
      </c>
      <c r="J293" s="5" t="s">
        <v>759</v>
      </c>
      <c r="K293" s="5" t="s">
        <v>762</v>
      </c>
      <c r="L293" s="5" t="s">
        <v>1038</v>
      </c>
    </row>
    <row r="294" spans="1:12" x14ac:dyDescent="0.25">
      <c r="A294" s="14" t="str">
        <f t="shared" si="4"/>
        <v>1105899</v>
      </c>
      <c r="B294" s="4">
        <v>1105899</v>
      </c>
      <c r="C294" s="5" t="s">
        <v>430</v>
      </c>
      <c r="D294" s="5" t="s">
        <v>431</v>
      </c>
      <c r="E294" s="5" t="s">
        <v>17</v>
      </c>
      <c r="F294" s="5">
        <v>17308</v>
      </c>
      <c r="G294" s="5" t="s">
        <v>91</v>
      </c>
      <c r="H294" s="6">
        <v>40762</v>
      </c>
      <c r="I294" s="6">
        <v>40762</v>
      </c>
      <c r="J294" s="5" t="s">
        <v>759</v>
      </c>
      <c r="K294" s="5" t="s">
        <v>50</v>
      </c>
      <c r="L294" s="10" t="s">
        <v>725</v>
      </c>
    </row>
    <row r="295" spans="1:12" x14ac:dyDescent="0.25">
      <c r="A295" s="14" t="str">
        <f t="shared" si="4"/>
        <v>1008218</v>
      </c>
      <c r="B295" s="4">
        <v>1008218</v>
      </c>
      <c r="C295" s="5" t="s">
        <v>432</v>
      </c>
      <c r="D295" s="5" t="s">
        <v>120</v>
      </c>
      <c r="E295" s="5" t="s">
        <v>17</v>
      </c>
      <c r="F295" s="5">
        <v>14639</v>
      </c>
      <c r="G295" s="5" t="s">
        <v>18</v>
      </c>
      <c r="H295" s="6">
        <v>40391</v>
      </c>
      <c r="I295" s="6">
        <v>40391</v>
      </c>
      <c r="J295" s="5" t="s">
        <v>759</v>
      </c>
      <c r="K295" s="5" t="s">
        <v>41</v>
      </c>
      <c r="L295" s="5" t="s">
        <v>726</v>
      </c>
    </row>
    <row r="296" spans="1:12" x14ac:dyDescent="0.25">
      <c r="A296" s="14" t="str">
        <f t="shared" si="4"/>
        <v>9701384</v>
      </c>
      <c r="B296" s="4">
        <v>9701384</v>
      </c>
      <c r="C296" s="5" t="s">
        <v>433</v>
      </c>
      <c r="D296" s="5" t="s">
        <v>204</v>
      </c>
      <c r="E296" s="5" t="s">
        <v>17</v>
      </c>
      <c r="F296" s="5">
        <v>14621</v>
      </c>
      <c r="G296" s="5" t="s">
        <v>38</v>
      </c>
      <c r="H296" s="6">
        <v>36346</v>
      </c>
      <c r="I296" s="6">
        <v>36636</v>
      </c>
      <c r="J296" s="5" t="s">
        <v>759</v>
      </c>
      <c r="K296" s="15" t="s">
        <v>802</v>
      </c>
      <c r="L296" s="5" t="s">
        <v>1039</v>
      </c>
    </row>
    <row r="297" spans="1:12" x14ac:dyDescent="0.25">
      <c r="A297" s="14" t="str">
        <f t="shared" si="4"/>
        <v>2000850</v>
      </c>
      <c r="B297" s="4">
        <v>2000850</v>
      </c>
      <c r="C297" s="5" t="s">
        <v>434</v>
      </c>
      <c r="D297" s="5" t="s">
        <v>396</v>
      </c>
      <c r="E297" s="5" t="s">
        <v>17</v>
      </c>
      <c r="F297" s="5">
        <v>14607</v>
      </c>
      <c r="G297" s="5" t="s">
        <v>18</v>
      </c>
      <c r="H297" s="6">
        <v>41959</v>
      </c>
      <c r="I297" s="6">
        <v>41959</v>
      </c>
      <c r="J297" s="5" t="s">
        <v>759</v>
      </c>
      <c r="K297" s="5" t="s">
        <v>765</v>
      </c>
      <c r="L297" s="5" t="s">
        <v>1040</v>
      </c>
    </row>
    <row r="298" spans="1:12" x14ac:dyDescent="0.25">
      <c r="A298" s="14" t="str">
        <f t="shared" si="4"/>
        <v>8905770</v>
      </c>
      <c r="B298" s="4">
        <v>8905770</v>
      </c>
      <c r="C298" s="5" t="s">
        <v>435</v>
      </c>
      <c r="D298" s="5" t="s">
        <v>201</v>
      </c>
      <c r="E298" s="5" t="s">
        <v>17</v>
      </c>
      <c r="F298" s="5">
        <v>16500</v>
      </c>
      <c r="G298" s="5" t="s">
        <v>27</v>
      </c>
      <c r="H298" s="6">
        <v>34260</v>
      </c>
      <c r="I298" s="6">
        <v>34260</v>
      </c>
      <c r="J298" s="5" t="s">
        <v>759</v>
      </c>
      <c r="K298" s="5" t="s">
        <v>19</v>
      </c>
      <c r="L298" s="5" t="s">
        <v>1041</v>
      </c>
    </row>
    <row r="299" spans="1:12" x14ac:dyDescent="0.25">
      <c r="A299" s="14" t="str">
        <f t="shared" si="4"/>
        <v>0700286</v>
      </c>
      <c r="B299" s="13" t="s">
        <v>783</v>
      </c>
      <c r="C299" s="5" t="s">
        <v>436</v>
      </c>
      <c r="D299" s="5" t="s">
        <v>437</v>
      </c>
      <c r="E299" s="5" t="s">
        <v>17</v>
      </c>
      <c r="F299" s="5">
        <v>15606</v>
      </c>
      <c r="G299" s="5" t="s">
        <v>27</v>
      </c>
      <c r="H299" s="6">
        <v>39159</v>
      </c>
      <c r="I299" s="6">
        <v>39159</v>
      </c>
      <c r="J299" s="5" t="s">
        <v>759</v>
      </c>
      <c r="K299" s="5" t="s">
        <v>769</v>
      </c>
      <c r="L299" s="5" t="s">
        <v>799</v>
      </c>
    </row>
    <row r="300" spans="1:12" x14ac:dyDescent="0.25">
      <c r="A300" s="14" t="str">
        <f t="shared" si="4"/>
        <v>0905802</v>
      </c>
      <c r="B300" s="4">
        <v>905802</v>
      </c>
      <c r="C300" s="5" t="s">
        <v>438</v>
      </c>
      <c r="D300" s="5" t="s">
        <v>313</v>
      </c>
      <c r="E300" s="5" t="s">
        <v>17</v>
      </c>
      <c r="F300" s="5">
        <v>11115</v>
      </c>
      <c r="G300" s="5" t="s">
        <v>27</v>
      </c>
      <c r="H300" s="6">
        <v>40118</v>
      </c>
      <c r="I300" s="6">
        <v>41190</v>
      </c>
      <c r="J300" s="5" t="s">
        <v>759</v>
      </c>
      <c r="K300" s="5" t="s">
        <v>765</v>
      </c>
      <c r="L300" s="5" t="s">
        <v>1042</v>
      </c>
    </row>
    <row r="301" spans="1:12" x14ac:dyDescent="0.25">
      <c r="A301" s="14" t="str">
        <f t="shared" si="4"/>
        <v>9701319</v>
      </c>
      <c r="B301" s="4">
        <v>9701319</v>
      </c>
      <c r="C301" s="5" t="s">
        <v>439</v>
      </c>
      <c r="D301" s="5" t="s">
        <v>155</v>
      </c>
      <c r="E301" s="5" t="s">
        <v>17</v>
      </c>
      <c r="F301" s="5">
        <v>11110</v>
      </c>
      <c r="G301" s="5" t="s">
        <v>18</v>
      </c>
      <c r="H301" s="6">
        <v>36339</v>
      </c>
      <c r="I301" s="6">
        <v>37544</v>
      </c>
      <c r="J301" s="5" t="s">
        <v>759</v>
      </c>
      <c r="K301" s="5" t="s">
        <v>765</v>
      </c>
      <c r="L301" s="5" t="s">
        <v>1043</v>
      </c>
    </row>
    <row r="302" spans="1:12" x14ac:dyDescent="0.25">
      <c r="A302" s="14" t="str">
        <f t="shared" si="4"/>
        <v>0601252</v>
      </c>
      <c r="B302" s="4">
        <v>601252</v>
      </c>
      <c r="C302" s="5" t="s">
        <v>440</v>
      </c>
      <c r="D302" s="5" t="s">
        <v>441</v>
      </c>
      <c r="E302" s="5" t="s">
        <v>17</v>
      </c>
      <c r="F302" s="5">
        <v>11113</v>
      </c>
      <c r="G302" s="5" t="s">
        <v>18</v>
      </c>
      <c r="H302" s="6">
        <v>38837</v>
      </c>
      <c r="I302" s="6">
        <v>38837</v>
      </c>
      <c r="J302" s="5" t="s">
        <v>759</v>
      </c>
      <c r="K302" s="5" t="s">
        <v>765</v>
      </c>
      <c r="L302" s="5" t="s">
        <v>1044</v>
      </c>
    </row>
    <row r="303" spans="1:12" x14ac:dyDescent="0.25">
      <c r="A303" s="14" t="str">
        <f t="shared" si="4"/>
        <v>2000794</v>
      </c>
      <c r="B303" s="4">
        <v>2000794</v>
      </c>
      <c r="C303" s="5" t="s">
        <v>442</v>
      </c>
      <c r="D303" s="5" t="s">
        <v>443</v>
      </c>
      <c r="E303" s="5" t="s">
        <v>17</v>
      </c>
      <c r="F303" s="5">
        <v>12215</v>
      </c>
      <c r="G303" s="5" t="s">
        <v>18</v>
      </c>
      <c r="H303" s="6">
        <v>41921</v>
      </c>
      <c r="I303" s="6">
        <v>41921</v>
      </c>
      <c r="J303" s="5" t="s">
        <v>759</v>
      </c>
      <c r="K303" s="5" t="s">
        <v>763</v>
      </c>
      <c r="L303" s="5" t="s">
        <v>1045</v>
      </c>
    </row>
    <row r="304" spans="1:12" x14ac:dyDescent="0.25">
      <c r="A304" s="14" t="str">
        <f t="shared" si="4"/>
        <v>2004440</v>
      </c>
      <c r="B304" s="4">
        <v>2004440</v>
      </c>
      <c r="C304" s="5" t="s">
        <v>444</v>
      </c>
      <c r="D304" s="5" t="s">
        <v>445</v>
      </c>
      <c r="E304" s="5" t="s">
        <v>12</v>
      </c>
      <c r="F304" s="5">
        <v>17308</v>
      </c>
      <c r="G304" s="5" t="s">
        <v>30</v>
      </c>
      <c r="H304" s="6">
        <v>43366</v>
      </c>
      <c r="I304" s="5" t="s">
        <v>14</v>
      </c>
      <c r="J304" s="5" t="s">
        <v>759</v>
      </c>
      <c r="K304" s="5" t="s">
        <v>50</v>
      </c>
      <c r="L304" s="5" t="s">
        <v>727</v>
      </c>
    </row>
    <row r="305" spans="1:12" x14ac:dyDescent="0.25">
      <c r="A305" s="14" t="str">
        <f t="shared" si="4"/>
        <v>9704438</v>
      </c>
      <c r="B305" s="4">
        <v>9704438</v>
      </c>
      <c r="C305" s="5" t="s">
        <v>446</v>
      </c>
      <c r="D305" s="5" t="s">
        <v>447</v>
      </c>
      <c r="E305" s="5" t="s">
        <v>17</v>
      </c>
      <c r="F305" s="5">
        <v>14618</v>
      </c>
      <c r="G305" s="5" t="s">
        <v>18</v>
      </c>
      <c r="H305" s="6">
        <v>35765</v>
      </c>
      <c r="I305" s="6">
        <v>35765</v>
      </c>
      <c r="J305" s="5" t="s">
        <v>759</v>
      </c>
      <c r="K305" s="5" t="s">
        <v>41</v>
      </c>
      <c r="L305" s="5" t="s">
        <v>1046</v>
      </c>
    </row>
    <row r="306" spans="1:12" x14ac:dyDescent="0.25">
      <c r="A306" s="14" t="str">
        <f t="shared" si="4"/>
        <v>0908210</v>
      </c>
      <c r="B306" s="4">
        <v>908210</v>
      </c>
      <c r="C306" s="5" t="s">
        <v>448</v>
      </c>
      <c r="D306" s="5" t="s">
        <v>449</v>
      </c>
      <c r="E306" s="7" t="s">
        <v>12</v>
      </c>
      <c r="F306" s="5">
        <v>11115</v>
      </c>
      <c r="G306" s="5" t="s">
        <v>27</v>
      </c>
      <c r="H306" s="6">
        <v>40048</v>
      </c>
      <c r="I306" s="5" t="s">
        <v>14</v>
      </c>
      <c r="J306" s="5" t="s">
        <v>770</v>
      </c>
      <c r="K306" s="5" t="s">
        <v>765</v>
      </c>
      <c r="L306" s="5" t="s">
        <v>728</v>
      </c>
    </row>
    <row r="307" spans="1:12" x14ac:dyDescent="0.25">
      <c r="A307" s="14" t="str">
        <f t="shared" si="4"/>
        <v>0507939</v>
      </c>
      <c r="B307" s="4">
        <v>507939</v>
      </c>
      <c r="C307" s="5" t="s">
        <v>450</v>
      </c>
      <c r="D307" s="5" t="s">
        <v>240</v>
      </c>
      <c r="E307" s="5" t="s">
        <v>17</v>
      </c>
      <c r="F307" s="5">
        <v>17301</v>
      </c>
      <c r="G307" s="5" t="s">
        <v>27</v>
      </c>
      <c r="H307" s="6">
        <v>39026</v>
      </c>
      <c r="I307" s="6">
        <v>39026</v>
      </c>
      <c r="J307" s="5" t="s">
        <v>759</v>
      </c>
      <c r="K307" s="5" t="s">
        <v>763</v>
      </c>
      <c r="L307" s="5" t="s">
        <v>1047</v>
      </c>
    </row>
    <row r="308" spans="1:12" x14ac:dyDescent="0.25">
      <c r="A308" s="14" t="str">
        <f t="shared" si="4"/>
        <v>0207217</v>
      </c>
      <c r="B308" s="4">
        <v>207217</v>
      </c>
      <c r="C308" s="5" t="s">
        <v>450</v>
      </c>
      <c r="D308" s="5" t="s">
        <v>451</v>
      </c>
      <c r="E308" s="5" t="s">
        <v>17</v>
      </c>
      <c r="F308" s="5">
        <v>17308</v>
      </c>
      <c r="G308" s="5" t="s">
        <v>91</v>
      </c>
      <c r="H308" s="6">
        <v>37508</v>
      </c>
      <c r="I308" s="6">
        <v>37508</v>
      </c>
      <c r="J308" s="5" t="s">
        <v>759</v>
      </c>
      <c r="K308" s="5" t="s">
        <v>50</v>
      </c>
      <c r="L308" s="5" t="s">
        <v>1048</v>
      </c>
    </row>
    <row r="309" spans="1:12" x14ac:dyDescent="0.25">
      <c r="A309" s="14" t="str">
        <f t="shared" si="4"/>
        <v>0508333</v>
      </c>
      <c r="B309" s="4">
        <v>508333</v>
      </c>
      <c r="C309" s="5" t="s">
        <v>224</v>
      </c>
      <c r="D309" s="5" t="s">
        <v>173</v>
      </c>
      <c r="E309" s="5" t="s">
        <v>17</v>
      </c>
      <c r="F309" s="5">
        <v>12210</v>
      </c>
      <c r="G309" s="5" t="s">
        <v>30</v>
      </c>
      <c r="H309" s="6">
        <v>38657</v>
      </c>
      <c r="I309" s="6">
        <v>38657</v>
      </c>
      <c r="J309" s="5" t="s">
        <v>759</v>
      </c>
      <c r="K309" s="5" t="s">
        <v>763</v>
      </c>
      <c r="L309" s="5" t="s">
        <v>1049</v>
      </c>
    </row>
    <row r="310" spans="1:12" x14ac:dyDescent="0.25">
      <c r="A310" s="14" t="str">
        <f t="shared" si="4"/>
        <v>9702622</v>
      </c>
      <c r="B310" s="4">
        <v>9702622</v>
      </c>
      <c r="C310" s="5" t="s">
        <v>224</v>
      </c>
      <c r="D310" s="5" t="s">
        <v>240</v>
      </c>
      <c r="E310" s="5" t="s">
        <v>17</v>
      </c>
      <c r="F310" s="5">
        <v>15475</v>
      </c>
      <c r="G310" s="5" t="s">
        <v>91</v>
      </c>
      <c r="H310" s="6">
        <v>35660</v>
      </c>
      <c r="I310" s="6">
        <v>37116</v>
      </c>
      <c r="J310" s="5" t="s">
        <v>759</v>
      </c>
      <c r="K310" s="5" t="s">
        <v>767</v>
      </c>
      <c r="L310" s="5" t="s">
        <v>729</v>
      </c>
    </row>
    <row r="311" spans="1:12" x14ac:dyDescent="0.25">
      <c r="A311" s="14" t="str">
        <f t="shared" si="4"/>
        <v>9911033</v>
      </c>
      <c r="B311" s="4">
        <v>9911033</v>
      </c>
      <c r="C311" s="5" t="s">
        <v>224</v>
      </c>
      <c r="D311" s="5" t="s">
        <v>301</v>
      </c>
      <c r="E311" s="5" t="s">
        <v>17</v>
      </c>
      <c r="F311" s="5">
        <v>14627</v>
      </c>
      <c r="G311" s="5" t="s">
        <v>38</v>
      </c>
      <c r="H311" s="6">
        <v>36325</v>
      </c>
      <c r="I311" s="6">
        <v>36325</v>
      </c>
      <c r="J311" s="5" t="s">
        <v>759</v>
      </c>
      <c r="K311" s="15" t="s">
        <v>802</v>
      </c>
      <c r="L311" s="5" t="s">
        <v>1050</v>
      </c>
    </row>
    <row r="312" spans="1:12" x14ac:dyDescent="0.25">
      <c r="A312" s="14" t="str">
        <f t="shared" si="4"/>
        <v>2000442</v>
      </c>
      <c r="B312" s="4">
        <v>2000442</v>
      </c>
      <c r="C312" s="5" t="s">
        <v>224</v>
      </c>
      <c r="D312" s="5" t="s">
        <v>452</v>
      </c>
      <c r="E312" s="5" t="s">
        <v>12</v>
      </c>
      <c r="F312" s="5">
        <v>12315</v>
      </c>
      <c r="G312" s="5" t="s">
        <v>27</v>
      </c>
      <c r="H312" s="6">
        <v>41791</v>
      </c>
      <c r="I312" s="5" t="s">
        <v>14</v>
      </c>
      <c r="J312" s="5" t="s">
        <v>770</v>
      </c>
      <c r="K312" s="5" t="s">
        <v>763</v>
      </c>
      <c r="L312" s="5" t="s">
        <v>730</v>
      </c>
    </row>
    <row r="313" spans="1:12" x14ac:dyDescent="0.25">
      <c r="A313" s="14" t="str">
        <f t="shared" si="4"/>
        <v>0208298</v>
      </c>
      <c r="B313" s="4">
        <v>208298</v>
      </c>
      <c r="C313" s="5" t="s">
        <v>224</v>
      </c>
      <c r="D313" s="5" t="s">
        <v>115</v>
      </c>
      <c r="E313" s="5" t="s">
        <v>17</v>
      </c>
      <c r="F313" s="5">
        <v>14618</v>
      </c>
      <c r="G313" s="5" t="s">
        <v>18</v>
      </c>
      <c r="H313" s="6">
        <v>37627</v>
      </c>
      <c r="I313" s="6">
        <v>37627</v>
      </c>
      <c r="J313" s="5" t="s">
        <v>759</v>
      </c>
      <c r="K313" s="5" t="s">
        <v>41</v>
      </c>
      <c r="L313" s="5" t="s">
        <v>1051</v>
      </c>
    </row>
    <row r="314" spans="1:12" x14ac:dyDescent="0.25">
      <c r="A314" s="14" t="str">
        <f t="shared" si="4"/>
        <v>9104217</v>
      </c>
      <c r="B314" s="4">
        <v>9104217</v>
      </c>
      <c r="C314" s="5" t="s">
        <v>453</v>
      </c>
      <c r="D314" s="5" t="s">
        <v>139</v>
      </c>
      <c r="E314" s="5" t="s">
        <v>17</v>
      </c>
      <c r="F314" s="5">
        <v>14621</v>
      </c>
      <c r="G314" s="5" t="s">
        <v>18</v>
      </c>
      <c r="H314" s="6">
        <v>34495</v>
      </c>
      <c r="I314" s="6">
        <v>36318</v>
      </c>
      <c r="J314" s="5" t="s">
        <v>759</v>
      </c>
      <c r="K314" s="15" t="s">
        <v>802</v>
      </c>
      <c r="L314" s="5" t="s">
        <v>731</v>
      </c>
    </row>
    <row r="315" spans="1:12" x14ac:dyDescent="0.25">
      <c r="A315" s="14" t="str">
        <f t="shared" si="4"/>
        <v>2000007</v>
      </c>
      <c r="B315" s="4">
        <v>2000007</v>
      </c>
      <c r="C315" s="5" t="s">
        <v>454</v>
      </c>
      <c r="D315" s="5" t="s">
        <v>455</v>
      </c>
      <c r="E315" s="5" t="s">
        <v>17</v>
      </c>
      <c r="F315" s="5">
        <v>14400</v>
      </c>
      <c r="G315" s="5" t="s">
        <v>18</v>
      </c>
      <c r="H315" s="6">
        <v>41562</v>
      </c>
      <c r="I315" s="6">
        <v>41562</v>
      </c>
      <c r="J315" s="5" t="s">
        <v>759</v>
      </c>
      <c r="K315" s="5" t="s">
        <v>762</v>
      </c>
      <c r="L315" s="5" t="s">
        <v>1052</v>
      </c>
    </row>
    <row r="316" spans="1:12" x14ac:dyDescent="0.25">
      <c r="A316" s="14" t="str">
        <f t="shared" si="4"/>
        <v>0201244</v>
      </c>
      <c r="B316" s="4">
        <v>201244</v>
      </c>
      <c r="C316" s="5" t="s">
        <v>456</v>
      </c>
      <c r="D316" s="5" t="s">
        <v>457</v>
      </c>
      <c r="E316" s="5" t="s">
        <v>17</v>
      </c>
      <c r="F316" s="5">
        <v>14617</v>
      </c>
      <c r="G316" s="5" t="s">
        <v>18</v>
      </c>
      <c r="H316" s="6">
        <v>37899</v>
      </c>
      <c r="I316" s="6">
        <v>40265</v>
      </c>
      <c r="J316" s="5" t="s">
        <v>759</v>
      </c>
      <c r="K316" s="5" t="s">
        <v>762</v>
      </c>
      <c r="L316" s="5" t="s">
        <v>1053</v>
      </c>
    </row>
    <row r="317" spans="1:12" x14ac:dyDescent="0.25">
      <c r="A317" s="14" t="str">
        <f t="shared" si="4"/>
        <v>0709543</v>
      </c>
      <c r="B317" s="4">
        <v>709543</v>
      </c>
      <c r="C317" s="5" t="s">
        <v>458</v>
      </c>
      <c r="D317" s="5" t="s">
        <v>117</v>
      </c>
      <c r="E317" s="5" t="s">
        <v>17</v>
      </c>
      <c r="F317" s="5">
        <v>14400</v>
      </c>
      <c r="G317" s="5" t="s">
        <v>159</v>
      </c>
      <c r="H317" s="6">
        <v>39313</v>
      </c>
      <c r="I317" s="6">
        <v>39313</v>
      </c>
      <c r="J317" s="5" t="s">
        <v>759</v>
      </c>
      <c r="K317" s="5" t="s">
        <v>762</v>
      </c>
      <c r="L317" s="5" t="s">
        <v>1054</v>
      </c>
    </row>
    <row r="318" spans="1:12" x14ac:dyDescent="0.25">
      <c r="A318" s="14" t="str">
        <f t="shared" si="4"/>
        <v>1000512</v>
      </c>
      <c r="B318" s="4">
        <v>1000512</v>
      </c>
      <c r="C318" s="5" t="s">
        <v>459</v>
      </c>
      <c r="D318" s="5" t="s">
        <v>460</v>
      </c>
      <c r="E318" s="5" t="s">
        <v>17</v>
      </c>
      <c r="F318" s="5">
        <v>16500</v>
      </c>
      <c r="G318" s="5" t="s">
        <v>18</v>
      </c>
      <c r="H318" s="6">
        <v>40272</v>
      </c>
      <c r="I318" s="6">
        <v>40272</v>
      </c>
      <c r="J318" s="5" t="s">
        <v>759</v>
      </c>
      <c r="K318" s="5" t="s">
        <v>19</v>
      </c>
      <c r="L318" s="5" t="s">
        <v>1055</v>
      </c>
    </row>
    <row r="319" spans="1:12" x14ac:dyDescent="0.25">
      <c r="A319" s="14" t="str">
        <f t="shared" si="4"/>
        <v>2004332</v>
      </c>
      <c r="B319" s="4">
        <v>2004332</v>
      </c>
      <c r="C319" s="5" t="s">
        <v>461</v>
      </c>
      <c r="D319" s="5" t="s">
        <v>352</v>
      </c>
      <c r="E319" s="5" t="s">
        <v>12</v>
      </c>
      <c r="F319" s="5">
        <v>11311</v>
      </c>
      <c r="G319" s="5" t="s">
        <v>27</v>
      </c>
      <c r="H319" s="6">
        <v>43261</v>
      </c>
      <c r="I319" s="5" t="s">
        <v>14</v>
      </c>
      <c r="J319" s="5" t="s">
        <v>759</v>
      </c>
      <c r="K319" s="5" t="s">
        <v>767</v>
      </c>
      <c r="L319" s="5" t="s">
        <v>732</v>
      </c>
    </row>
    <row r="320" spans="1:12" x14ac:dyDescent="0.25">
      <c r="A320" s="14" t="str">
        <f t="shared" si="4"/>
        <v>9501578</v>
      </c>
      <c r="B320" s="4">
        <v>9501578</v>
      </c>
      <c r="C320" s="5" t="s">
        <v>462</v>
      </c>
      <c r="D320" s="5" t="s">
        <v>40</v>
      </c>
      <c r="E320" s="5" t="s">
        <v>17</v>
      </c>
      <c r="F320" s="5">
        <v>11161</v>
      </c>
      <c r="G320" s="5" t="s">
        <v>18</v>
      </c>
      <c r="H320" s="6">
        <v>36031</v>
      </c>
      <c r="I320" s="6">
        <v>36031</v>
      </c>
      <c r="J320" s="5" t="s">
        <v>759</v>
      </c>
      <c r="K320" s="5" t="s">
        <v>765</v>
      </c>
      <c r="L320" s="5" t="s">
        <v>1056</v>
      </c>
    </row>
    <row r="321" spans="1:12" x14ac:dyDescent="0.25">
      <c r="A321" s="14" t="str">
        <f t="shared" si="4"/>
        <v>0709816</v>
      </c>
      <c r="B321" s="4">
        <v>709816</v>
      </c>
      <c r="C321" s="5" t="s">
        <v>463</v>
      </c>
      <c r="D321" s="5" t="s">
        <v>464</v>
      </c>
      <c r="E321" s="5" t="s">
        <v>17</v>
      </c>
      <c r="F321" s="5">
        <v>14627</v>
      </c>
      <c r="G321" s="5" t="s">
        <v>38</v>
      </c>
      <c r="H321" s="6">
        <v>39341</v>
      </c>
      <c r="I321" s="6">
        <v>39341</v>
      </c>
      <c r="J321" s="5" t="s">
        <v>759</v>
      </c>
      <c r="K321" s="15" t="s">
        <v>802</v>
      </c>
      <c r="L321" s="5" t="s">
        <v>733</v>
      </c>
    </row>
    <row r="322" spans="1:12" x14ac:dyDescent="0.25">
      <c r="A322" s="14" t="str">
        <f t="shared" ref="A322:A385" si="5">TEXT(B322,"0000000")</f>
        <v>1305101</v>
      </c>
      <c r="B322" s="4">
        <v>1305101</v>
      </c>
      <c r="C322" s="5" t="s">
        <v>465</v>
      </c>
      <c r="D322" s="5" t="s">
        <v>429</v>
      </c>
      <c r="E322" s="5" t="s">
        <v>17</v>
      </c>
      <c r="F322" s="5">
        <v>11161</v>
      </c>
      <c r="G322" s="5" t="s">
        <v>18</v>
      </c>
      <c r="H322" s="6">
        <v>41455</v>
      </c>
      <c r="I322" s="6">
        <v>41455</v>
      </c>
      <c r="J322" s="5" t="s">
        <v>759</v>
      </c>
      <c r="K322" s="5" t="s">
        <v>766</v>
      </c>
      <c r="L322" s="5" t="s">
        <v>1057</v>
      </c>
    </row>
    <row r="323" spans="1:12" x14ac:dyDescent="0.25">
      <c r="A323" s="14" t="str">
        <f t="shared" si="5"/>
        <v>0205054</v>
      </c>
      <c r="B323" s="4">
        <v>205054</v>
      </c>
      <c r="C323" s="5" t="s">
        <v>466</v>
      </c>
      <c r="D323" s="5" t="s">
        <v>72</v>
      </c>
      <c r="E323" s="5" t="s">
        <v>17</v>
      </c>
      <c r="F323" s="5">
        <v>14621</v>
      </c>
      <c r="G323" s="5" t="s">
        <v>18</v>
      </c>
      <c r="H323" s="6">
        <v>37439</v>
      </c>
      <c r="I323" s="6">
        <v>37439</v>
      </c>
      <c r="J323" s="5" t="s">
        <v>759</v>
      </c>
      <c r="K323" s="15" t="s">
        <v>802</v>
      </c>
      <c r="L323" s="5" t="s">
        <v>1058</v>
      </c>
    </row>
    <row r="324" spans="1:12" x14ac:dyDescent="0.25">
      <c r="A324" s="14" t="str">
        <f t="shared" si="5"/>
        <v>1200765</v>
      </c>
      <c r="B324" s="4">
        <v>1200765</v>
      </c>
      <c r="C324" s="5" t="s">
        <v>466</v>
      </c>
      <c r="D324" s="5" t="s">
        <v>467</v>
      </c>
      <c r="E324" s="5" t="s">
        <v>17</v>
      </c>
      <c r="F324" s="5">
        <v>14350</v>
      </c>
      <c r="G324" s="5" t="s">
        <v>18</v>
      </c>
      <c r="H324" s="6">
        <v>40993</v>
      </c>
      <c r="I324" s="6">
        <v>40993</v>
      </c>
      <c r="J324" s="5" t="s">
        <v>759</v>
      </c>
      <c r="K324" s="5" t="s">
        <v>762</v>
      </c>
      <c r="L324" s="5" t="s">
        <v>1059</v>
      </c>
    </row>
    <row r="325" spans="1:12" x14ac:dyDescent="0.25">
      <c r="A325" s="14" t="str">
        <f t="shared" si="5"/>
        <v>0104893</v>
      </c>
      <c r="B325" s="4">
        <v>104893</v>
      </c>
      <c r="C325" s="5" t="s">
        <v>468</v>
      </c>
      <c r="D325" s="5" t="s">
        <v>242</v>
      </c>
      <c r="E325" s="5" t="s">
        <v>17</v>
      </c>
      <c r="F325" s="5">
        <v>12501</v>
      </c>
      <c r="G325" s="5" t="s">
        <v>18</v>
      </c>
      <c r="H325" s="6">
        <v>37213</v>
      </c>
      <c r="I325" s="6">
        <v>39832</v>
      </c>
      <c r="J325" s="5" t="s">
        <v>759</v>
      </c>
      <c r="K325" s="5" t="s">
        <v>763</v>
      </c>
      <c r="L325" s="5" t="s">
        <v>1060</v>
      </c>
    </row>
    <row r="326" spans="1:12" x14ac:dyDescent="0.25">
      <c r="A326" s="14" t="str">
        <f t="shared" si="5"/>
        <v>2001017</v>
      </c>
      <c r="B326" s="4">
        <v>2001017</v>
      </c>
      <c r="C326" s="5" t="s">
        <v>469</v>
      </c>
      <c r="D326" s="5" t="s">
        <v>470</v>
      </c>
      <c r="E326" s="5" t="s">
        <v>17</v>
      </c>
      <c r="F326" s="5">
        <v>16500</v>
      </c>
      <c r="G326" s="5" t="s">
        <v>18</v>
      </c>
      <c r="H326" s="6">
        <v>42008</v>
      </c>
      <c r="I326" s="6">
        <v>42533</v>
      </c>
      <c r="J326" s="5" t="s">
        <v>759</v>
      </c>
      <c r="K326" s="5" t="s">
        <v>19</v>
      </c>
      <c r="L326" s="10" t="s">
        <v>748</v>
      </c>
    </row>
    <row r="327" spans="1:12" x14ac:dyDescent="0.25">
      <c r="A327" s="14" t="str">
        <f t="shared" si="5"/>
        <v>8701229</v>
      </c>
      <c r="B327" s="4">
        <v>8701229</v>
      </c>
      <c r="C327" s="5" t="s">
        <v>471</v>
      </c>
      <c r="D327" s="5" t="s">
        <v>329</v>
      </c>
      <c r="E327" s="5" t="s">
        <v>17</v>
      </c>
      <c r="F327" s="5">
        <v>14680</v>
      </c>
      <c r="G327" s="5" t="s">
        <v>18</v>
      </c>
      <c r="H327" s="6">
        <v>32147</v>
      </c>
      <c r="I327" s="6">
        <v>32147</v>
      </c>
      <c r="J327" s="5" t="s">
        <v>759</v>
      </c>
      <c r="K327" s="5" t="s">
        <v>41</v>
      </c>
      <c r="L327" s="5" t="s">
        <v>1061</v>
      </c>
    </row>
    <row r="328" spans="1:12" x14ac:dyDescent="0.25">
      <c r="A328" s="14" t="str">
        <f t="shared" si="5"/>
        <v>2004423</v>
      </c>
      <c r="B328" s="4">
        <v>2004423</v>
      </c>
      <c r="C328" s="5" t="s">
        <v>472</v>
      </c>
      <c r="D328" s="5" t="s">
        <v>473</v>
      </c>
      <c r="E328" s="5" t="s">
        <v>17</v>
      </c>
      <c r="F328" s="5">
        <v>11111</v>
      </c>
      <c r="G328" s="5" t="s">
        <v>18</v>
      </c>
      <c r="H328" s="6">
        <v>43347</v>
      </c>
      <c r="I328" s="6">
        <v>43347</v>
      </c>
      <c r="J328" s="5" t="s">
        <v>770</v>
      </c>
      <c r="K328" s="5" t="s">
        <v>765</v>
      </c>
      <c r="L328" s="5" t="s">
        <v>734</v>
      </c>
    </row>
    <row r="329" spans="1:12" x14ac:dyDescent="0.25">
      <c r="A329" s="14" t="str">
        <f t="shared" si="5"/>
        <v>0609768</v>
      </c>
      <c r="B329" s="4">
        <v>609768</v>
      </c>
      <c r="C329" s="5" t="s">
        <v>474</v>
      </c>
      <c r="D329" s="5" t="s">
        <v>441</v>
      </c>
      <c r="E329" s="5" t="s">
        <v>17</v>
      </c>
      <c r="F329" s="5">
        <v>18010</v>
      </c>
      <c r="G329" s="5" t="s">
        <v>27</v>
      </c>
      <c r="H329" s="6">
        <v>38956</v>
      </c>
      <c r="I329" s="6">
        <v>38956</v>
      </c>
      <c r="J329" s="5" t="s">
        <v>759</v>
      </c>
      <c r="K329" s="5" t="s">
        <v>19</v>
      </c>
      <c r="L329" s="5" t="s">
        <v>1062</v>
      </c>
    </row>
    <row r="330" spans="1:12" x14ac:dyDescent="0.25">
      <c r="A330" s="14" t="str">
        <f t="shared" si="5"/>
        <v>9800210</v>
      </c>
      <c r="B330" s="4">
        <v>9800210</v>
      </c>
      <c r="C330" s="5" t="s">
        <v>475</v>
      </c>
      <c r="D330" s="5" t="s">
        <v>476</v>
      </c>
      <c r="E330" s="5" t="s">
        <v>17</v>
      </c>
      <c r="F330" s="5">
        <v>14680</v>
      </c>
      <c r="G330" s="5" t="s">
        <v>38</v>
      </c>
      <c r="H330" s="6">
        <v>35856</v>
      </c>
      <c r="I330" s="6">
        <v>35856</v>
      </c>
      <c r="J330" s="5" t="s">
        <v>759</v>
      </c>
      <c r="K330" s="5" t="s">
        <v>41</v>
      </c>
      <c r="L330" s="5" t="s">
        <v>1063</v>
      </c>
    </row>
    <row r="331" spans="1:12" x14ac:dyDescent="0.25">
      <c r="A331" s="14" t="str">
        <f t="shared" si="5"/>
        <v>8601635</v>
      </c>
      <c r="B331" s="4">
        <v>8601635</v>
      </c>
      <c r="C331" s="5" t="s">
        <v>477</v>
      </c>
      <c r="D331" s="5" t="s">
        <v>112</v>
      </c>
      <c r="E331" s="5" t="s">
        <v>17</v>
      </c>
      <c r="F331" s="5">
        <v>11117</v>
      </c>
      <c r="G331" s="5" t="s">
        <v>18</v>
      </c>
      <c r="H331" s="6">
        <v>31699</v>
      </c>
      <c r="I331" s="6">
        <v>31699</v>
      </c>
      <c r="J331" s="5" t="s">
        <v>759</v>
      </c>
      <c r="K331" s="5" t="s">
        <v>765</v>
      </c>
      <c r="L331" s="5" t="s">
        <v>735</v>
      </c>
    </row>
    <row r="332" spans="1:12" x14ac:dyDescent="0.25">
      <c r="A332" s="14" t="str">
        <f t="shared" si="5"/>
        <v>9914508</v>
      </c>
      <c r="B332" s="4">
        <v>9914508</v>
      </c>
      <c r="C332" s="5" t="s">
        <v>478</v>
      </c>
      <c r="D332" s="5" t="s">
        <v>479</v>
      </c>
      <c r="E332" s="5" t="s">
        <v>17</v>
      </c>
      <c r="F332" s="5">
        <v>14617</v>
      </c>
      <c r="G332" s="5" t="s">
        <v>18</v>
      </c>
      <c r="H332" s="6">
        <v>36472</v>
      </c>
      <c r="I332" s="6">
        <v>36472</v>
      </c>
      <c r="J332" s="5" t="s">
        <v>759</v>
      </c>
      <c r="K332" s="5" t="s">
        <v>762</v>
      </c>
      <c r="L332" s="5" t="s">
        <v>1064</v>
      </c>
    </row>
    <row r="333" spans="1:12" x14ac:dyDescent="0.25">
      <c r="A333" s="14" t="str">
        <f t="shared" si="5"/>
        <v>9002429</v>
      </c>
      <c r="B333" s="4">
        <v>9002429</v>
      </c>
      <c r="C333" s="5" t="s">
        <v>480</v>
      </c>
      <c r="D333" s="5" t="s">
        <v>98</v>
      </c>
      <c r="E333" s="5" t="s">
        <v>17</v>
      </c>
      <c r="F333" s="5">
        <v>14621</v>
      </c>
      <c r="G333" s="5" t="s">
        <v>38</v>
      </c>
      <c r="H333" s="6">
        <v>33035</v>
      </c>
      <c r="I333" s="6">
        <v>33035</v>
      </c>
      <c r="J333" s="5" t="s">
        <v>759</v>
      </c>
      <c r="K333" s="15" t="s">
        <v>802</v>
      </c>
      <c r="L333" s="5" t="s">
        <v>1065</v>
      </c>
    </row>
    <row r="334" spans="1:12" x14ac:dyDescent="0.25">
      <c r="A334" s="14" t="str">
        <f t="shared" si="5"/>
        <v>1000173</v>
      </c>
      <c r="B334" s="4">
        <v>1000173</v>
      </c>
      <c r="C334" s="5" t="s">
        <v>480</v>
      </c>
      <c r="D334" s="5" t="s">
        <v>35</v>
      </c>
      <c r="E334" s="5" t="s">
        <v>17</v>
      </c>
      <c r="F334" s="5">
        <v>14627</v>
      </c>
      <c r="G334" s="5" t="s">
        <v>38</v>
      </c>
      <c r="H334" s="6">
        <v>40216</v>
      </c>
      <c r="I334" s="6">
        <v>40216</v>
      </c>
      <c r="J334" s="5" t="s">
        <v>759</v>
      </c>
      <c r="K334" s="15" t="s">
        <v>802</v>
      </c>
      <c r="L334" s="5" t="s">
        <v>1066</v>
      </c>
    </row>
    <row r="335" spans="1:12" x14ac:dyDescent="0.25">
      <c r="A335" s="14" t="str">
        <f t="shared" si="5"/>
        <v>9800095</v>
      </c>
      <c r="B335" s="4">
        <v>9800095</v>
      </c>
      <c r="C335" s="5" t="s">
        <v>481</v>
      </c>
      <c r="D335" s="5" t="s">
        <v>482</v>
      </c>
      <c r="E335" s="5" t="s">
        <v>17</v>
      </c>
      <c r="F335" s="5">
        <v>19300</v>
      </c>
      <c r="G335" s="5" t="s">
        <v>30</v>
      </c>
      <c r="H335" s="6">
        <v>35821</v>
      </c>
      <c r="I335" s="6">
        <v>35821</v>
      </c>
      <c r="J335" s="5" t="s">
        <v>759</v>
      </c>
      <c r="K335" s="5" t="s">
        <v>50</v>
      </c>
      <c r="L335" s="5" t="s">
        <v>1067</v>
      </c>
    </row>
    <row r="336" spans="1:12" x14ac:dyDescent="0.25">
      <c r="A336" s="14" t="str">
        <f t="shared" si="5"/>
        <v>2001591</v>
      </c>
      <c r="B336" s="4">
        <v>2001591</v>
      </c>
      <c r="C336" s="5" t="s">
        <v>483</v>
      </c>
      <c r="D336" s="5" t="s">
        <v>484</v>
      </c>
      <c r="E336" s="5" t="s">
        <v>12</v>
      </c>
      <c r="F336" s="5">
        <v>17308</v>
      </c>
      <c r="G336" s="5" t="s">
        <v>30</v>
      </c>
      <c r="H336" s="6">
        <v>42204</v>
      </c>
      <c r="I336" s="5" t="s">
        <v>14</v>
      </c>
      <c r="J336" s="5" t="s">
        <v>770</v>
      </c>
      <c r="K336" s="5" t="s">
        <v>50</v>
      </c>
      <c r="L336" s="5" t="s">
        <v>736</v>
      </c>
    </row>
    <row r="337" spans="1:12" x14ac:dyDescent="0.25">
      <c r="A337" s="14" t="str">
        <f t="shared" si="5"/>
        <v>0508119</v>
      </c>
      <c r="B337" s="4">
        <v>508119</v>
      </c>
      <c r="C337" s="5" t="s">
        <v>483</v>
      </c>
      <c r="D337" s="5" t="s">
        <v>52</v>
      </c>
      <c r="E337" s="5" t="s">
        <v>17</v>
      </c>
      <c r="F337" s="5">
        <v>10006</v>
      </c>
      <c r="G337" s="5" t="s">
        <v>18</v>
      </c>
      <c r="H337" s="6">
        <v>38641</v>
      </c>
      <c r="I337" s="6">
        <v>38641</v>
      </c>
      <c r="J337" s="5" t="s">
        <v>759</v>
      </c>
      <c r="K337" s="5" t="s">
        <v>762</v>
      </c>
      <c r="L337" s="5" t="s">
        <v>737</v>
      </c>
    </row>
    <row r="338" spans="1:12" x14ac:dyDescent="0.25">
      <c r="A338" s="14" t="str">
        <f t="shared" si="5"/>
        <v>0108878</v>
      </c>
      <c r="B338" s="4">
        <v>108878</v>
      </c>
      <c r="C338" s="5" t="s">
        <v>485</v>
      </c>
      <c r="D338" s="5" t="s">
        <v>112</v>
      </c>
      <c r="E338" s="5" t="s">
        <v>17</v>
      </c>
      <c r="F338" s="5">
        <v>12315</v>
      </c>
      <c r="G338" s="5" t="s">
        <v>18</v>
      </c>
      <c r="H338" s="6">
        <v>37138</v>
      </c>
      <c r="I338" s="6">
        <v>37138</v>
      </c>
      <c r="J338" s="5" t="s">
        <v>759</v>
      </c>
      <c r="K338" s="5" t="s">
        <v>763</v>
      </c>
      <c r="L338" s="5" t="s">
        <v>1068</v>
      </c>
    </row>
    <row r="339" spans="1:12" x14ac:dyDescent="0.25">
      <c r="A339" s="14" t="str">
        <f t="shared" si="5"/>
        <v>2004386</v>
      </c>
      <c r="B339" s="4">
        <v>2004386</v>
      </c>
      <c r="C339" s="5" t="s">
        <v>486</v>
      </c>
      <c r="D339" s="5" t="s">
        <v>208</v>
      </c>
      <c r="E339" s="5" t="s">
        <v>12</v>
      </c>
      <c r="F339" s="5">
        <v>14150</v>
      </c>
      <c r="G339" s="5" t="s">
        <v>102</v>
      </c>
      <c r="H339" s="6">
        <v>43284</v>
      </c>
      <c r="I339" s="5" t="s">
        <v>14</v>
      </c>
      <c r="J339" s="5" t="s">
        <v>759</v>
      </c>
      <c r="K339" s="5" t="s">
        <v>762</v>
      </c>
      <c r="L339" s="5" t="s">
        <v>738</v>
      </c>
    </row>
    <row r="340" spans="1:12" x14ac:dyDescent="0.25">
      <c r="A340" s="14" t="str">
        <f t="shared" si="5"/>
        <v>1100767</v>
      </c>
      <c r="B340" s="4">
        <v>1100767</v>
      </c>
      <c r="C340" s="5" t="s">
        <v>487</v>
      </c>
      <c r="D340" s="5" t="s">
        <v>488</v>
      </c>
      <c r="E340" s="5" t="s">
        <v>17</v>
      </c>
      <c r="F340" s="5">
        <v>14618</v>
      </c>
      <c r="G340" s="5" t="s">
        <v>18</v>
      </c>
      <c r="H340" s="6">
        <v>40650</v>
      </c>
      <c r="I340" s="6">
        <v>40650</v>
      </c>
      <c r="J340" s="5" t="s">
        <v>759</v>
      </c>
      <c r="K340" s="5" t="s">
        <v>41</v>
      </c>
      <c r="L340" s="5" t="s">
        <v>1069</v>
      </c>
    </row>
    <row r="341" spans="1:12" x14ac:dyDescent="0.25">
      <c r="A341" s="14" t="str">
        <f t="shared" si="5"/>
        <v>9500083</v>
      </c>
      <c r="B341" s="4">
        <v>9500083</v>
      </c>
      <c r="C341" s="5" t="s">
        <v>489</v>
      </c>
      <c r="D341" s="5" t="s">
        <v>21</v>
      </c>
      <c r="E341" s="5" t="s">
        <v>17</v>
      </c>
      <c r="F341" s="5">
        <v>14607</v>
      </c>
      <c r="G341" s="5" t="s">
        <v>18</v>
      </c>
      <c r="H341" s="6">
        <v>34726</v>
      </c>
      <c r="I341" s="6">
        <v>34726</v>
      </c>
      <c r="J341" s="5" t="s">
        <v>759</v>
      </c>
      <c r="K341" s="5" t="s">
        <v>765</v>
      </c>
      <c r="L341" s="5" t="s">
        <v>1070</v>
      </c>
    </row>
    <row r="342" spans="1:12" x14ac:dyDescent="0.25">
      <c r="A342" s="14" t="str">
        <f t="shared" si="5"/>
        <v>1210889</v>
      </c>
      <c r="B342" s="4">
        <v>1210889</v>
      </c>
      <c r="C342" s="5" t="s">
        <v>490</v>
      </c>
      <c r="D342" s="5" t="s">
        <v>352</v>
      </c>
      <c r="E342" s="5" t="s">
        <v>17</v>
      </c>
      <c r="F342" s="5">
        <v>14682</v>
      </c>
      <c r="G342" s="5" t="s">
        <v>38</v>
      </c>
      <c r="H342" s="6">
        <v>41280</v>
      </c>
      <c r="I342" s="6">
        <v>41280</v>
      </c>
      <c r="J342" s="5" t="s">
        <v>759</v>
      </c>
      <c r="K342" s="5" t="s">
        <v>41</v>
      </c>
      <c r="L342" s="5" t="s">
        <v>813</v>
      </c>
    </row>
    <row r="343" spans="1:12" x14ac:dyDescent="0.25">
      <c r="A343" s="14" t="str">
        <f t="shared" si="5"/>
        <v>9913393</v>
      </c>
      <c r="B343" s="4">
        <v>9913393</v>
      </c>
      <c r="C343" s="5" t="s">
        <v>491</v>
      </c>
      <c r="D343" s="5" t="s">
        <v>231</v>
      </c>
      <c r="E343" s="5" t="s">
        <v>17</v>
      </c>
      <c r="F343" s="5">
        <v>17300</v>
      </c>
      <c r="G343" s="5" t="s">
        <v>49</v>
      </c>
      <c r="H343" s="6">
        <v>36381</v>
      </c>
      <c r="I343" s="6">
        <v>36381</v>
      </c>
      <c r="J343" s="5" t="s">
        <v>759</v>
      </c>
      <c r="K343" s="5" t="s">
        <v>768</v>
      </c>
      <c r="L343" s="5" t="s">
        <v>1071</v>
      </c>
    </row>
    <row r="344" spans="1:12" x14ac:dyDescent="0.25">
      <c r="A344" s="14" t="str">
        <f t="shared" si="5"/>
        <v>0000588</v>
      </c>
      <c r="B344" s="4">
        <v>588</v>
      </c>
      <c r="C344" s="5" t="s">
        <v>492</v>
      </c>
      <c r="D344" s="5" t="s">
        <v>493</v>
      </c>
      <c r="E344" s="5" t="s">
        <v>17</v>
      </c>
      <c r="F344" s="5">
        <v>11310</v>
      </c>
      <c r="G344" s="5" t="s">
        <v>113</v>
      </c>
      <c r="H344" s="6">
        <v>36598</v>
      </c>
      <c r="I344" s="6">
        <v>38110</v>
      </c>
      <c r="J344" s="5" t="s">
        <v>759</v>
      </c>
      <c r="K344" s="5" t="s">
        <v>767</v>
      </c>
      <c r="L344" s="5" t="s">
        <v>1072</v>
      </c>
    </row>
    <row r="345" spans="1:12" x14ac:dyDescent="0.25">
      <c r="A345" s="14" t="str">
        <f t="shared" si="5"/>
        <v>0601302</v>
      </c>
      <c r="B345" s="4">
        <v>601302</v>
      </c>
      <c r="C345" s="5" t="s">
        <v>494</v>
      </c>
      <c r="D345" s="5" t="s">
        <v>495</v>
      </c>
      <c r="E345" s="5" t="s">
        <v>17</v>
      </c>
      <c r="F345" s="5">
        <v>15475</v>
      </c>
      <c r="G345" s="5" t="s">
        <v>199</v>
      </c>
      <c r="H345" s="6">
        <v>38844</v>
      </c>
      <c r="I345" s="6">
        <v>38844</v>
      </c>
      <c r="J345" s="5" t="s">
        <v>759</v>
      </c>
      <c r="K345" s="5" t="s">
        <v>767</v>
      </c>
      <c r="L345" s="5" t="s">
        <v>1073</v>
      </c>
    </row>
    <row r="346" spans="1:12" x14ac:dyDescent="0.25">
      <c r="A346" s="14" t="str">
        <f t="shared" si="5"/>
        <v>0009456</v>
      </c>
      <c r="B346" s="4">
        <v>9456</v>
      </c>
      <c r="C346" s="5" t="s">
        <v>496</v>
      </c>
      <c r="D346" s="5" t="s">
        <v>43</v>
      </c>
      <c r="E346" s="5" t="s">
        <v>17</v>
      </c>
      <c r="F346" s="5">
        <v>17300</v>
      </c>
      <c r="G346" s="5" t="s">
        <v>49</v>
      </c>
      <c r="H346" s="6">
        <v>36823</v>
      </c>
      <c r="I346" s="6">
        <v>36823</v>
      </c>
      <c r="J346" s="5" t="s">
        <v>759</v>
      </c>
      <c r="K346" s="5" t="s">
        <v>768</v>
      </c>
      <c r="L346" s="5" t="s">
        <v>1074</v>
      </c>
    </row>
    <row r="347" spans="1:12" x14ac:dyDescent="0.25">
      <c r="A347" s="14" t="str">
        <f t="shared" si="5"/>
        <v>8502197</v>
      </c>
      <c r="B347" s="4">
        <v>8502197</v>
      </c>
      <c r="C347" s="5" t="s">
        <v>497</v>
      </c>
      <c r="D347" s="5" t="s">
        <v>498</v>
      </c>
      <c r="E347" s="5" t="s">
        <v>17</v>
      </c>
      <c r="F347" s="5">
        <v>15475</v>
      </c>
      <c r="G347" s="5" t="s">
        <v>91</v>
      </c>
      <c r="H347" s="6">
        <v>31645</v>
      </c>
      <c r="I347" s="6">
        <v>33833</v>
      </c>
      <c r="J347" s="5" t="s">
        <v>759</v>
      </c>
      <c r="K347" s="5" t="s">
        <v>767</v>
      </c>
      <c r="L347" s="5" t="s">
        <v>814</v>
      </c>
    </row>
    <row r="348" spans="1:12" x14ac:dyDescent="0.25">
      <c r="A348" s="14" t="str">
        <f t="shared" si="5"/>
        <v>0300756</v>
      </c>
      <c r="B348" s="4">
        <v>300756</v>
      </c>
      <c r="C348" s="5" t="s">
        <v>499</v>
      </c>
      <c r="D348" s="5" t="s">
        <v>35</v>
      </c>
      <c r="E348" s="5" t="s">
        <v>17</v>
      </c>
      <c r="F348" s="5">
        <v>14621</v>
      </c>
      <c r="G348" s="5" t="s">
        <v>18</v>
      </c>
      <c r="H348" s="6">
        <v>37725</v>
      </c>
      <c r="I348" s="6">
        <v>37725</v>
      </c>
      <c r="J348" s="5" t="s">
        <v>759</v>
      </c>
      <c r="K348" s="15" t="s">
        <v>802</v>
      </c>
      <c r="L348" s="5" t="s">
        <v>1075</v>
      </c>
    </row>
    <row r="349" spans="1:12" x14ac:dyDescent="0.25">
      <c r="A349" s="14" t="str">
        <f t="shared" si="5"/>
        <v>0815035</v>
      </c>
      <c r="B349" s="4">
        <v>815035</v>
      </c>
      <c r="C349" s="5" t="s">
        <v>500</v>
      </c>
      <c r="D349" s="5" t="s">
        <v>501</v>
      </c>
      <c r="E349" s="5" t="s">
        <v>12</v>
      </c>
      <c r="F349" s="5">
        <v>12314</v>
      </c>
      <c r="G349" s="5" t="s">
        <v>49</v>
      </c>
      <c r="H349" s="6">
        <v>43255</v>
      </c>
      <c r="I349" s="5" t="s">
        <v>14</v>
      </c>
      <c r="J349" s="5" t="s">
        <v>759</v>
      </c>
      <c r="K349" s="5" t="s">
        <v>763</v>
      </c>
      <c r="L349" s="5" t="s">
        <v>739</v>
      </c>
    </row>
    <row r="350" spans="1:12" x14ac:dyDescent="0.25">
      <c r="A350" s="14" t="str">
        <f t="shared" si="5"/>
        <v>0101717</v>
      </c>
      <c r="B350" s="4">
        <v>101717</v>
      </c>
      <c r="C350" s="5" t="s">
        <v>500</v>
      </c>
      <c r="D350" s="5" t="s">
        <v>84</v>
      </c>
      <c r="E350" s="5" t="s">
        <v>17</v>
      </c>
      <c r="F350" s="5">
        <v>16700</v>
      </c>
      <c r="G350" s="5" t="s">
        <v>18</v>
      </c>
      <c r="H350" s="6">
        <v>37033</v>
      </c>
      <c r="I350" s="6">
        <v>37033</v>
      </c>
      <c r="J350" s="5" t="s">
        <v>759</v>
      </c>
      <c r="K350" s="5" t="s">
        <v>19</v>
      </c>
      <c r="L350" s="5" t="s">
        <v>1076</v>
      </c>
    </row>
    <row r="351" spans="1:12" x14ac:dyDescent="0.25">
      <c r="A351" s="14" t="str">
        <f t="shared" si="5"/>
        <v>0001693</v>
      </c>
      <c r="B351" s="4">
        <v>1693</v>
      </c>
      <c r="C351" s="5" t="s">
        <v>500</v>
      </c>
      <c r="D351" s="5" t="s">
        <v>502</v>
      </c>
      <c r="E351" s="5" t="s">
        <v>17</v>
      </c>
      <c r="F351" s="5">
        <v>18050</v>
      </c>
      <c r="G351" s="5" t="s">
        <v>18</v>
      </c>
      <c r="H351" s="6">
        <v>36675</v>
      </c>
      <c r="I351" s="6">
        <v>36675</v>
      </c>
      <c r="J351" s="5" t="s">
        <v>759</v>
      </c>
      <c r="K351" s="5" t="s">
        <v>19</v>
      </c>
      <c r="L351" s="5" t="s">
        <v>1077</v>
      </c>
    </row>
    <row r="352" spans="1:12" x14ac:dyDescent="0.25">
      <c r="A352" s="14" t="str">
        <f t="shared" si="5"/>
        <v>0700567</v>
      </c>
      <c r="B352" s="4">
        <v>700567</v>
      </c>
      <c r="C352" s="5" t="s">
        <v>503</v>
      </c>
      <c r="D352" s="5" t="s">
        <v>504</v>
      </c>
      <c r="E352" s="5" t="s">
        <v>17</v>
      </c>
      <c r="F352" s="5">
        <v>17311</v>
      </c>
      <c r="G352" s="5" t="s">
        <v>18</v>
      </c>
      <c r="H352" s="6">
        <v>39187</v>
      </c>
      <c r="I352" s="6">
        <v>39187</v>
      </c>
      <c r="J352" s="5" t="s">
        <v>759</v>
      </c>
      <c r="K352" s="5" t="s">
        <v>763</v>
      </c>
      <c r="L352" s="5" t="s">
        <v>1078</v>
      </c>
    </row>
    <row r="353" spans="1:12" x14ac:dyDescent="0.25">
      <c r="A353" s="14" t="str">
        <f t="shared" si="5"/>
        <v>1006865</v>
      </c>
      <c r="B353" s="4">
        <v>1006865</v>
      </c>
      <c r="C353" s="5" t="s">
        <v>505</v>
      </c>
      <c r="D353" s="5" t="s">
        <v>231</v>
      </c>
      <c r="E353" s="5" t="s">
        <v>17</v>
      </c>
      <c r="F353" s="5">
        <v>17301</v>
      </c>
      <c r="G353" s="5" t="s">
        <v>27</v>
      </c>
      <c r="H353" s="6">
        <v>40363</v>
      </c>
      <c r="I353" s="6">
        <v>40363</v>
      </c>
      <c r="J353" s="5" t="s">
        <v>759</v>
      </c>
      <c r="K353" s="5" t="s">
        <v>763</v>
      </c>
      <c r="L353" s="5" t="s">
        <v>1079</v>
      </c>
    </row>
    <row r="354" spans="1:12" x14ac:dyDescent="0.25">
      <c r="A354" s="14" t="str">
        <f t="shared" si="5"/>
        <v>9003724</v>
      </c>
      <c r="B354" s="4">
        <v>9003724</v>
      </c>
      <c r="C354" s="5" t="s">
        <v>506</v>
      </c>
      <c r="D354" s="5" t="s">
        <v>273</v>
      </c>
      <c r="E354" s="5" t="s">
        <v>17</v>
      </c>
      <c r="F354" s="5">
        <v>14350</v>
      </c>
      <c r="G354" s="5" t="s">
        <v>24</v>
      </c>
      <c r="H354" s="6">
        <v>33031</v>
      </c>
      <c r="I354" s="6">
        <v>36528</v>
      </c>
      <c r="J354" s="5" t="s">
        <v>759</v>
      </c>
      <c r="K354" s="5" t="s">
        <v>762</v>
      </c>
      <c r="L354" s="5" t="s">
        <v>1080</v>
      </c>
    </row>
    <row r="355" spans="1:12" x14ac:dyDescent="0.25">
      <c r="A355" s="14" t="str">
        <f t="shared" si="5"/>
        <v>0818070</v>
      </c>
      <c r="B355" s="4">
        <v>818070</v>
      </c>
      <c r="C355" s="5" t="s">
        <v>506</v>
      </c>
      <c r="D355" s="5" t="s">
        <v>155</v>
      </c>
      <c r="E355" s="5" t="s">
        <v>17</v>
      </c>
      <c r="F355" s="5">
        <v>14682</v>
      </c>
      <c r="G355" s="5" t="s">
        <v>18</v>
      </c>
      <c r="H355" s="6">
        <v>39818</v>
      </c>
      <c r="I355" s="6">
        <v>39818</v>
      </c>
      <c r="J355" s="5" t="s">
        <v>759</v>
      </c>
      <c r="K355" s="5" t="s">
        <v>41</v>
      </c>
      <c r="L355" s="5" t="s">
        <v>1081</v>
      </c>
    </row>
    <row r="356" spans="1:12" x14ac:dyDescent="0.25">
      <c r="A356" s="14" t="str">
        <f t="shared" si="5"/>
        <v>8401408</v>
      </c>
      <c r="B356" s="4">
        <v>8401408</v>
      </c>
      <c r="C356" s="5" t="s">
        <v>506</v>
      </c>
      <c r="D356" s="5" t="s">
        <v>128</v>
      </c>
      <c r="E356" s="5" t="s">
        <v>17</v>
      </c>
      <c r="F356" s="5">
        <v>14650</v>
      </c>
      <c r="G356" s="5" t="s">
        <v>18</v>
      </c>
      <c r="H356" s="6">
        <v>31015</v>
      </c>
      <c r="I356" s="6">
        <v>32314</v>
      </c>
      <c r="J356" s="5" t="s">
        <v>759</v>
      </c>
      <c r="K356" s="5" t="s">
        <v>761</v>
      </c>
      <c r="L356" s="5" t="s">
        <v>1082</v>
      </c>
    </row>
    <row r="357" spans="1:12" x14ac:dyDescent="0.25">
      <c r="A357" s="14" t="str">
        <f t="shared" si="5"/>
        <v>9915539</v>
      </c>
      <c r="B357" s="4">
        <v>9915539</v>
      </c>
      <c r="C357" s="5" t="s">
        <v>507</v>
      </c>
      <c r="D357" s="5" t="s">
        <v>508</v>
      </c>
      <c r="E357" s="5" t="s">
        <v>17</v>
      </c>
      <c r="F357" s="5">
        <v>14350</v>
      </c>
      <c r="G357" s="5" t="s">
        <v>24</v>
      </c>
      <c r="H357" s="6">
        <v>36486</v>
      </c>
      <c r="I357" s="6">
        <v>36857</v>
      </c>
      <c r="J357" s="5" t="s">
        <v>759</v>
      </c>
      <c r="K357" s="5" t="s">
        <v>762</v>
      </c>
      <c r="L357" s="5" t="s">
        <v>1083</v>
      </c>
    </row>
    <row r="358" spans="1:12" x14ac:dyDescent="0.25">
      <c r="A358" s="14" t="str">
        <f t="shared" si="5"/>
        <v>0110130</v>
      </c>
      <c r="B358" s="4">
        <v>110130</v>
      </c>
      <c r="C358" s="5" t="s">
        <v>507</v>
      </c>
      <c r="D358" s="5" t="s">
        <v>128</v>
      </c>
      <c r="E358" s="5" t="s">
        <v>17</v>
      </c>
      <c r="F358" s="5">
        <v>14639</v>
      </c>
      <c r="G358" s="5" t="s">
        <v>18</v>
      </c>
      <c r="H358" s="6">
        <v>37200</v>
      </c>
      <c r="I358" s="6">
        <v>37200</v>
      </c>
      <c r="J358" s="5" t="s">
        <v>759</v>
      </c>
      <c r="K358" s="5" t="s">
        <v>41</v>
      </c>
      <c r="L358" s="5" t="s">
        <v>1084</v>
      </c>
    </row>
    <row r="359" spans="1:12" x14ac:dyDescent="0.25">
      <c r="A359" s="14" t="str">
        <f t="shared" si="5"/>
        <v>1106129</v>
      </c>
      <c r="B359" s="4">
        <v>1106129</v>
      </c>
      <c r="C359" s="5" t="s">
        <v>509</v>
      </c>
      <c r="D359" s="5" t="s">
        <v>179</v>
      </c>
      <c r="E359" s="5" t="s">
        <v>17</v>
      </c>
      <c r="F359" s="5">
        <v>12301</v>
      </c>
      <c r="G359" s="5" t="s">
        <v>18</v>
      </c>
      <c r="H359" s="6">
        <v>40792</v>
      </c>
      <c r="I359" s="6">
        <v>40792</v>
      </c>
      <c r="J359" s="5" t="s">
        <v>759</v>
      </c>
      <c r="K359" s="5" t="s">
        <v>763</v>
      </c>
      <c r="L359" s="5" t="s">
        <v>1085</v>
      </c>
    </row>
    <row r="360" spans="1:12" x14ac:dyDescent="0.25">
      <c r="A360" s="14" t="str">
        <f t="shared" si="5"/>
        <v>0500645</v>
      </c>
      <c r="B360" s="4">
        <v>500645</v>
      </c>
      <c r="C360" s="5" t="s">
        <v>509</v>
      </c>
      <c r="D360" s="5" t="s">
        <v>510</v>
      </c>
      <c r="E360" s="5" t="s">
        <v>17</v>
      </c>
      <c r="F360" s="5">
        <v>34800</v>
      </c>
      <c r="G360" s="5" t="s">
        <v>27</v>
      </c>
      <c r="H360" s="6">
        <v>38483</v>
      </c>
      <c r="I360" s="6">
        <v>38483</v>
      </c>
      <c r="J360" s="5" t="s">
        <v>759</v>
      </c>
      <c r="K360" s="5" t="s">
        <v>766</v>
      </c>
      <c r="L360" s="5" t="s">
        <v>1086</v>
      </c>
    </row>
    <row r="361" spans="1:12" x14ac:dyDescent="0.25">
      <c r="A361" s="14" t="str">
        <f t="shared" si="5"/>
        <v>0306506</v>
      </c>
      <c r="B361" s="4">
        <v>306506</v>
      </c>
      <c r="C361" s="5" t="s">
        <v>511</v>
      </c>
      <c r="D361" s="5" t="s">
        <v>46</v>
      </c>
      <c r="E361" s="5" t="s">
        <v>17</v>
      </c>
      <c r="F361" s="5">
        <v>14150</v>
      </c>
      <c r="G361" s="5" t="s">
        <v>27</v>
      </c>
      <c r="H361" s="6">
        <v>39019</v>
      </c>
      <c r="I361" s="6">
        <v>40748</v>
      </c>
      <c r="J361" s="5" t="s">
        <v>759</v>
      </c>
      <c r="K361" s="5" t="s">
        <v>762</v>
      </c>
      <c r="L361" s="5" t="s">
        <v>1087</v>
      </c>
    </row>
    <row r="362" spans="1:12" x14ac:dyDescent="0.25">
      <c r="A362" s="14" t="str">
        <f t="shared" si="5"/>
        <v>2004435</v>
      </c>
      <c r="B362" s="4">
        <v>2004435</v>
      </c>
      <c r="C362" s="5" t="s">
        <v>512</v>
      </c>
      <c r="D362" s="5" t="s">
        <v>513</v>
      </c>
      <c r="E362" s="5" t="s">
        <v>12</v>
      </c>
      <c r="F362" s="5">
        <v>14150</v>
      </c>
      <c r="G362" s="5" t="s">
        <v>159</v>
      </c>
      <c r="H362" s="6">
        <v>43366</v>
      </c>
      <c r="I362" s="5" t="s">
        <v>14</v>
      </c>
      <c r="J362" s="5" t="s">
        <v>759</v>
      </c>
      <c r="K362" s="5" t="s">
        <v>762</v>
      </c>
      <c r="L362" s="5" t="s">
        <v>740</v>
      </c>
    </row>
    <row r="363" spans="1:12" x14ac:dyDescent="0.25">
      <c r="A363" s="14" t="str">
        <f t="shared" si="5"/>
        <v>9900051</v>
      </c>
      <c r="B363" s="4">
        <v>9900051</v>
      </c>
      <c r="C363" s="5" t="s">
        <v>512</v>
      </c>
      <c r="D363" s="5" t="s">
        <v>155</v>
      </c>
      <c r="E363" s="5" t="s">
        <v>17</v>
      </c>
      <c r="F363" s="5">
        <v>11111</v>
      </c>
      <c r="G363" s="5" t="s">
        <v>24</v>
      </c>
      <c r="H363" s="6">
        <v>36178</v>
      </c>
      <c r="I363" s="6">
        <v>38536</v>
      </c>
      <c r="J363" s="5" t="s">
        <v>759</v>
      </c>
      <c r="K363" s="5" t="s">
        <v>765</v>
      </c>
      <c r="L363" s="5" t="s">
        <v>1088</v>
      </c>
    </row>
    <row r="364" spans="1:12" x14ac:dyDescent="0.25">
      <c r="A364" s="14" t="str">
        <f t="shared" si="5"/>
        <v>1109644</v>
      </c>
      <c r="B364" s="4">
        <v>1109644</v>
      </c>
      <c r="C364" s="5" t="s">
        <v>514</v>
      </c>
      <c r="D364" s="5" t="s">
        <v>61</v>
      </c>
      <c r="E364" s="5" t="s">
        <v>12</v>
      </c>
      <c r="F364" s="5">
        <v>11311</v>
      </c>
      <c r="G364" s="5" t="s">
        <v>27</v>
      </c>
      <c r="H364" s="6">
        <v>40881</v>
      </c>
      <c r="I364" s="6">
        <v>40881</v>
      </c>
      <c r="J364" s="5" t="s">
        <v>759</v>
      </c>
      <c r="K364" s="5" t="s">
        <v>767</v>
      </c>
      <c r="L364" s="5" t="s">
        <v>1089</v>
      </c>
    </row>
    <row r="365" spans="1:12" x14ac:dyDescent="0.25">
      <c r="A365" s="14" t="str">
        <f t="shared" si="5"/>
        <v>0811687</v>
      </c>
      <c r="B365" s="4">
        <v>811687</v>
      </c>
      <c r="C365" s="5" t="s">
        <v>515</v>
      </c>
      <c r="D365" s="5" t="s">
        <v>516</v>
      </c>
      <c r="E365" s="5" t="s">
        <v>17</v>
      </c>
      <c r="F365" s="5">
        <v>16700</v>
      </c>
      <c r="G365" s="5" t="s">
        <v>18</v>
      </c>
      <c r="H365" s="6">
        <v>39764</v>
      </c>
      <c r="I365" s="6">
        <v>39764</v>
      </c>
      <c r="J365" s="5" t="s">
        <v>759</v>
      </c>
      <c r="K365" s="5" t="s">
        <v>19</v>
      </c>
      <c r="L365" s="5" t="s">
        <v>1090</v>
      </c>
    </row>
    <row r="366" spans="1:12" x14ac:dyDescent="0.25">
      <c r="A366" s="14" t="str">
        <f t="shared" si="5"/>
        <v>2004852</v>
      </c>
      <c r="B366" s="4">
        <v>2004852</v>
      </c>
      <c r="C366" s="5" t="s">
        <v>517</v>
      </c>
      <c r="D366" s="5" t="s">
        <v>518</v>
      </c>
      <c r="E366" s="5" t="s">
        <v>12</v>
      </c>
      <c r="F366" s="5">
        <v>11311</v>
      </c>
      <c r="G366" s="5" t="s">
        <v>27</v>
      </c>
      <c r="H366" s="6">
        <v>43436</v>
      </c>
      <c r="I366" s="5" t="s">
        <v>14</v>
      </c>
      <c r="J366" s="5" t="s">
        <v>770</v>
      </c>
      <c r="K366" s="5" t="s">
        <v>767</v>
      </c>
      <c r="L366" s="10" t="s">
        <v>749</v>
      </c>
    </row>
    <row r="367" spans="1:12" x14ac:dyDescent="0.25">
      <c r="A367" s="14" t="str">
        <f t="shared" si="5"/>
        <v>9501354</v>
      </c>
      <c r="B367" s="4">
        <v>9501354</v>
      </c>
      <c r="C367" s="5" t="s">
        <v>517</v>
      </c>
      <c r="D367" s="5" t="s">
        <v>43</v>
      </c>
      <c r="E367" s="5" t="s">
        <v>17</v>
      </c>
      <c r="F367" s="5">
        <v>12315</v>
      </c>
      <c r="G367" s="5" t="s">
        <v>49</v>
      </c>
      <c r="H367" s="6">
        <v>34880</v>
      </c>
      <c r="I367" s="6">
        <v>36695</v>
      </c>
      <c r="J367" s="5" t="s">
        <v>759</v>
      </c>
      <c r="K367" s="5" t="s">
        <v>763</v>
      </c>
      <c r="L367" s="5" t="s">
        <v>1091</v>
      </c>
    </row>
    <row r="368" spans="1:12" x14ac:dyDescent="0.25">
      <c r="A368" s="14" t="str">
        <f t="shared" si="5"/>
        <v>0709808</v>
      </c>
      <c r="B368" s="4">
        <v>709808</v>
      </c>
      <c r="C368" s="5" t="s">
        <v>519</v>
      </c>
      <c r="D368" s="5" t="s">
        <v>179</v>
      </c>
      <c r="E368" s="5" t="s">
        <v>17</v>
      </c>
      <c r="F368" s="5">
        <v>17308</v>
      </c>
      <c r="G368" s="5" t="s">
        <v>30</v>
      </c>
      <c r="H368" s="6">
        <v>39348</v>
      </c>
      <c r="I368" s="6">
        <v>39348</v>
      </c>
      <c r="J368" s="5" t="s">
        <v>759</v>
      </c>
      <c r="K368" s="5" t="s">
        <v>50</v>
      </c>
      <c r="L368" s="5" t="s">
        <v>1092</v>
      </c>
    </row>
    <row r="369" spans="1:12" x14ac:dyDescent="0.25">
      <c r="A369" s="14" t="str">
        <f t="shared" si="5"/>
        <v>0200303</v>
      </c>
      <c r="B369" s="4">
        <v>200303</v>
      </c>
      <c r="C369" s="5" t="s">
        <v>520</v>
      </c>
      <c r="D369" s="5" t="s">
        <v>54</v>
      </c>
      <c r="E369" s="5" t="s">
        <v>17</v>
      </c>
      <c r="F369" s="5">
        <v>11161</v>
      </c>
      <c r="G369" s="5" t="s">
        <v>18</v>
      </c>
      <c r="H369" s="6">
        <v>37291</v>
      </c>
      <c r="I369" s="6">
        <v>37291</v>
      </c>
      <c r="J369" s="5" t="s">
        <v>759</v>
      </c>
      <c r="K369" s="5" t="s">
        <v>765</v>
      </c>
      <c r="L369" s="5" t="s">
        <v>1093</v>
      </c>
    </row>
    <row r="370" spans="1:12" x14ac:dyDescent="0.25">
      <c r="A370" s="14" t="str">
        <f t="shared" si="5"/>
        <v>1004753</v>
      </c>
      <c r="B370" s="4">
        <v>1004753</v>
      </c>
      <c r="C370" s="5" t="s">
        <v>520</v>
      </c>
      <c r="D370" s="5" t="s">
        <v>117</v>
      </c>
      <c r="E370" s="5" t="s">
        <v>17</v>
      </c>
      <c r="F370" s="5">
        <v>12316</v>
      </c>
      <c r="G370" s="5" t="s">
        <v>18</v>
      </c>
      <c r="H370" s="6">
        <v>40335</v>
      </c>
      <c r="I370" s="6">
        <v>40335</v>
      </c>
      <c r="J370" s="5" t="s">
        <v>759</v>
      </c>
      <c r="K370" s="5" t="s">
        <v>763</v>
      </c>
      <c r="L370" s="5" t="s">
        <v>1094</v>
      </c>
    </row>
    <row r="371" spans="1:12" x14ac:dyDescent="0.25">
      <c r="A371" s="14" t="str">
        <f t="shared" si="5"/>
        <v>0200261</v>
      </c>
      <c r="B371" s="4">
        <v>200261</v>
      </c>
      <c r="C371" s="5" t="s">
        <v>521</v>
      </c>
      <c r="D371" s="5" t="s">
        <v>63</v>
      </c>
      <c r="E371" s="5" t="s">
        <v>17</v>
      </c>
      <c r="F371" s="5">
        <v>15475</v>
      </c>
      <c r="G371" s="5" t="s">
        <v>214</v>
      </c>
      <c r="H371" s="6">
        <v>37284</v>
      </c>
      <c r="I371" s="6">
        <v>37284</v>
      </c>
      <c r="J371" s="5" t="s">
        <v>759</v>
      </c>
      <c r="K371" s="5" t="s">
        <v>767</v>
      </c>
      <c r="L371" s="5" t="s">
        <v>1095</v>
      </c>
    </row>
    <row r="372" spans="1:12" x14ac:dyDescent="0.25">
      <c r="A372" s="14" t="str">
        <f t="shared" si="5"/>
        <v>0010496</v>
      </c>
      <c r="B372" s="4">
        <v>10496</v>
      </c>
      <c r="C372" s="5" t="s">
        <v>522</v>
      </c>
      <c r="D372" s="5" t="s">
        <v>523</v>
      </c>
      <c r="E372" s="5" t="s">
        <v>17</v>
      </c>
      <c r="F372" s="5">
        <v>14646</v>
      </c>
      <c r="G372" s="5" t="s">
        <v>38</v>
      </c>
      <c r="H372" s="6">
        <v>36850</v>
      </c>
      <c r="I372" s="6">
        <v>36850</v>
      </c>
      <c r="J372" s="5" t="s">
        <v>759</v>
      </c>
      <c r="K372" s="5" t="s">
        <v>41</v>
      </c>
      <c r="L372" s="5" t="s">
        <v>1096</v>
      </c>
    </row>
    <row r="373" spans="1:12" x14ac:dyDescent="0.25">
      <c r="A373" s="14" t="str">
        <f t="shared" si="5"/>
        <v>9912270</v>
      </c>
      <c r="B373" s="4">
        <v>9912270</v>
      </c>
      <c r="C373" s="5" t="s">
        <v>524</v>
      </c>
      <c r="D373" s="5" t="s">
        <v>40</v>
      </c>
      <c r="E373" s="5" t="s">
        <v>17</v>
      </c>
      <c r="F373" s="5">
        <v>18010</v>
      </c>
      <c r="G373" s="5" t="s">
        <v>27</v>
      </c>
      <c r="H373" s="6">
        <v>36341</v>
      </c>
      <c r="I373" s="6">
        <v>37748</v>
      </c>
      <c r="J373" s="5" t="s">
        <v>759</v>
      </c>
      <c r="K373" s="5" t="s">
        <v>19</v>
      </c>
      <c r="L373" s="5" t="s">
        <v>1097</v>
      </c>
    </row>
    <row r="374" spans="1:12" x14ac:dyDescent="0.25">
      <c r="A374" s="14" t="str">
        <f t="shared" si="5"/>
        <v>0008987</v>
      </c>
      <c r="B374" s="4">
        <v>8987</v>
      </c>
      <c r="C374" s="5" t="s">
        <v>525</v>
      </c>
      <c r="D374" s="5" t="s">
        <v>84</v>
      </c>
      <c r="E374" s="5" t="s">
        <v>17</v>
      </c>
      <c r="F374" s="5">
        <v>11311</v>
      </c>
      <c r="G374" s="5" t="s">
        <v>27</v>
      </c>
      <c r="H374" s="6">
        <v>36815</v>
      </c>
      <c r="I374" s="6">
        <v>36815</v>
      </c>
      <c r="J374" s="5" t="s">
        <v>759</v>
      </c>
      <c r="K374" s="5" t="s">
        <v>767</v>
      </c>
      <c r="L374" s="5" t="s">
        <v>1098</v>
      </c>
    </row>
    <row r="375" spans="1:12" x14ac:dyDescent="0.25">
      <c r="A375" s="14" t="str">
        <f t="shared" si="5"/>
        <v>2004444</v>
      </c>
      <c r="B375" s="4">
        <v>2004444</v>
      </c>
      <c r="C375" s="5" t="s">
        <v>526</v>
      </c>
      <c r="D375" s="5" t="s">
        <v>527</v>
      </c>
      <c r="E375" s="5" t="s">
        <v>12</v>
      </c>
      <c r="F375" s="5">
        <v>17308</v>
      </c>
      <c r="G375" s="5" t="s">
        <v>30</v>
      </c>
      <c r="H375" s="6">
        <v>43366</v>
      </c>
      <c r="I375" s="5" t="s">
        <v>14</v>
      </c>
      <c r="J375" s="5" t="s">
        <v>759</v>
      </c>
      <c r="K375" s="5" t="s">
        <v>50</v>
      </c>
      <c r="L375" s="5" t="s">
        <v>741</v>
      </c>
    </row>
    <row r="376" spans="1:12" x14ac:dyDescent="0.25">
      <c r="A376" s="14" t="str">
        <f t="shared" si="5"/>
        <v>1202654</v>
      </c>
      <c r="B376" s="4">
        <v>1202654</v>
      </c>
      <c r="C376" s="5" t="s">
        <v>528</v>
      </c>
      <c r="D376" s="5" t="s">
        <v>350</v>
      </c>
      <c r="E376" s="5" t="s">
        <v>17</v>
      </c>
      <c r="F376" s="5">
        <v>13012</v>
      </c>
      <c r="G376" s="5" t="s">
        <v>18</v>
      </c>
      <c r="H376" s="6">
        <v>41070</v>
      </c>
      <c r="I376" s="6">
        <v>41070</v>
      </c>
      <c r="J376" s="5" t="s">
        <v>759</v>
      </c>
      <c r="K376" s="5" t="s">
        <v>761</v>
      </c>
      <c r="L376" s="5" t="s">
        <v>1099</v>
      </c>
    </row>
    <row r="377" spans="1:12" x14ac:dyDescent="0.25">
      <c r="A377" s="14" t="str">
        <f t="shared" si="5"/>
        <v>1201672</v>
      </c>
      <c r="B377" s="4">
        <v>1201672</v>
      </c>
      <c r="C377" s="5" t="s">
        <v>529</v>
      </c>
      <c r="D377" s="5" t="s">
        <v>404</v>
      </c>
      <c r="E377" s="5" t="s">
        <v>12</v>
      </c>
      <c r="F377" s="5">
        <v>14400</v>
      </c>
      <c r="G377" s="5" t="s">
        <v>159</v>
      </c>
      <c r="H377" s="6">
        <v>43040</v>
      </c>
      <c r="I377" s="5" t="s">
        <v>14</v>
      </c>
      <c r="J377" s="5" t="s">
        <v>770</v>
      </c>
      <c r="K377" s="5" t="s">
        <v>762</v>
      </c>
      <c r="L377" s="5" t="s">
        <v>667</v>
      </c>
    </row>
    <row r="378" spans="1:12" x14ac:dyDescent="0.25">
      <c r="A378" s="14" t="str">
        <f t="shared" si="5"/>
        <v>0007427</v>
      </c>
      <c r="B378" s="4">
        <v>7427</v>
      </c>
      <c r="C378" s="5" t="s">
        <v>530</v>
      </c>
      <c r="D378" s="5" t="s">
        <v>531</v>
      </c>
      <c r="E378" s="5" t="s">
        <v>17</v>
      </c>
      <c r="F378" s="5">
        <v>13011</v>
      </c>
      <c r="G378" s="5" t="s">
        <v>18</v>
      </c>
      <c r="H378" s="6">
        <v>36739</v>
      </c>
      <c r="I378" s="6">
        <v>36739</v>
      </c>
      <c r="J378" s="5" t="s">
        <v>759</v>
      </c>
      <c r="K378" s="5" t="s">
        <v>761</v>
      </c>
      <c r="L378" s="5" t="s">
        <v>1100</v>
      </c>
    </row>
    <row r="379" spans="1:12" x14ac:dyDescent="0.25">
      <c r="A379" s="14" t="str">
        <f t="shared" si="5"/>
        <v>1210905</v>
      </c>
      <c r="B379" s="4">
        <v>1210905</v>
      </c>
      <c r="C379" s="5" t="s">
        <v>530</v>
      </c>
      <c r="D379" s="5" t="s">
        <v>532</v>
      </c>
      <c r="E379" s="5" t="s">
        <v>17</v>
      </c>
      <c r="F379" s="5">
        <v>14682</v>
      </c>
      <c r="G379" s="5" t="s">
        <v>38</v>
      </c>
      <c r="H379" s="6">
        <v>41280</v>
      </c>
      <c r="I379" s="6">
        <v>41280</v>
      </c>
      <c r="J379" s="5" t="s">
        <v>759</v>
      </c>
      <c r="K379" s="5" t="s">
        <v>41</v>
      </c>
      <c r="L379" s="5" t="s">
        <v>1101</v>
      </c>
    </row>
    <row r="380" spans="1:12" x14ac:dyDescent="0.25">
      <c r="A380" s="14" t="str">
        <f t="shared" si="5"/>
        <v>9704446</v>
      </c>
      <c r="B380" s="4">
        <v>9704446</v>
      </c>
      <c r="C380" s="5" t="s">
        <v>533</v>
      </c>
      <c r="D380" s="5" t="s">
        <v>139</v>
      </c>
      <c r="E380" s="5" t="s">
        <v>17</v>
      </c>
      <c r="F380" s="5">
        <v>14607</v>
      </c>
      <c r="G380" s="5" t="s">
        <v>38</v>
      </c>
      <c r="H380" s="6">
        <v>35765</v>
      </c>
      <c r="I380" s="6">
        <v>35765</v>
      </c>
      <c r="J380" s="5" t="s">
        <v>759</v>
      </c>
      <c r="K380" s="5" t="s">
        <v>765</v>
      </c>
      <c r="L380" s="5" t="s">
        <v>1102</v>
      </c>
    </row>
    <row r="381" spans="1:12" x14ac:dyDescent="0.25">
      <c r="A381" s="14" t="str">
        <f t="shared" si="5"/>
        <v>1100601</v>
      </c>
      <c r="B381" s="4">
        <v>1100601</v>
      </c>
      <c r="C381" s="5" t="s">
        <v>534</v>
      </c>
      <c r="D381" s="5" t="s">
        <v>169</v>
      </c>
      <c r="E381" s="5" t="s">
        <v>17</v>
      </c>
      <c r="F381" s="5">
        <v>12315</v>
      </c>
      <c r="G381" s="5" t="s">
        <v>27</v>
      </c>
      <c r="H381" s="6">
        <v>40643</v>
      </c>
      <c r="I381" s="6">
        <v>40643</v>
      </c>
      <c r="J381" s="5" t="s">
        <v>759</v>
      </c>
      <c r="K381" s="5" t="s">
        <v>763</v>
      </c>
      <c r="L381" s="5" t="s">
        <v>1103</v>
      </c>
    </row>
    <row r="382" spans="1:12" x14ac:dyDescent="0.25">
      <c r="A382" s="14" t="str">
        <f t="shared" si="5"/>
        <v>1204403</v>
      </c>
      <c r="B382" s="4">
        <v>1204403</v>
      </c>
      <c r="C382" s="5" t="s">
        <v>535</v>
      </c>
      <c r="D382" s="5" t="s">
        <v>536</v>
      </c>
      <c r="E382" s="5" t="s">
        <v>17</v>
      </c>
      <c r="F382" s="5">
        <v>12314</v>
      </c>
      <c r="G382" s="5" t="s">
        <v>18</v>
      </c>
      <c r="H382" s="6">
        <v>41350</v>
      </c>
      <c r="I382" s="6">
        <v>41343</v>
      </c>
      <c r="J382" s="5" t="s">
        <v>759</v>
      </c>
      <c r="K382" s="5" t="s">
        <v>763</v>
      </c>
      <c r="L382" s="5" t="s">
        <v>1104</v>
      </c>
    </row>
    <row r="383" spans="1:12" x14ac:dyDescent="0.25">
      <c r="A383" s="14" t="str">
        <f t="shared" si="5"/>
        <v>9805383</v>
      </c>
      <c r="B383" s="4">
        <v>9805383</v>
      </c>
      <c r="C383" s="5" t="s">
        <v>537</v>
      </c>
      <c r="D383" s="5" t="s">
        <v>538</v>
      </c>
      <c r="E383" s="5" t="s">
        <v>17</v>
      </c>
      <c r="F383" s="5">
        <v>14624</v>
      </c>
      <c r="G383" s="5" t="s">
        <v>38</v>
      </c>
      <c r="H383" s="6">
        <v>36290</v>
      </c>
      <c r="I383" s="6">
        <v>36290</v>
      </c>
      <c r="J383" s="5" t="s">
        <v>759</v>
      </c>
      <c r="K383" s="5" t="s">
        <v>761</v>
      </c>
      <c r="L383" s="5" t="s">
        <v>1105</v>
      </c>
    </row>
    <row r="384" spans="1:12" x14ac:dyDescent="0.25">
      <c r="A384" s="14" t="str">
        <f t="shared" si="5"/>
        <v>0305565</v>
      </c>
      <c r="B384" s="4">
        <v>305565</v>
      </c>
      <c r="C384" s="5" t="s">
        <v>539</v>
      </c>
      <c r="D384" s="5" t="s">
        <v>404</v>
      </c>
      <c r="E384" s="5" t="s">
        <v>17</v>
      </c>
      <c r="F384" s="5">
        <v>14627</v>
      </c>
      <c r="G384" s="5" t="s">
        <v>38</v>
      </c>
      <c r="H384" s="6">
        <v>37774</v>
      </c>
      <c r="I384" s="6">
        <v>37774</v>
      </c>
      <c r="J384" s="5" t="s">
        <v>759</v>
      </c>
      <c r="K384" s="15" t="s">
        <v>802</v>
      </c>
      <c r="L384" s="5" t="s">
        <v>1106</v>
      </c>
    </row>
    <row r="385" spans="1:12" x14ac:dyDescent="0.25">
      <c r="A385" s="14" t="str">
        <f t="shared" si="5"/>
        <v>0203695</v>
      </c>
      <c r="B385" s="4">
        <v>203695</v>
      </c>
      <c r="C385" s="5" t="s">
        <v>539</v>
      </c>
      <c r="D385" s="5" t="s">
        <v>540</v>
      </c>
      <c r="E385" s="5" t="s">
        <v>17</v>
      </c>
      <c r="F385" s="5">
        <v>12210</v>
      </c>
      <c r="G385" s="5" t="s">
        <v>27</v>
      </c>
      <c r="H385" s="6">
        <v>37417</v>
      </c>
      <c r="I385" s="6">
        <v>39628</v>
      </c>
      <c r="J385" s="5" t="s">
        <v>759</v>
      </c>
      <c r="K385" s="5" t="s">
        <v>763</v>
      </c>
      <c r="L385" s="5" t="s">
        <v>1107</v>
      </c>
    </row>
    <row r="386" spans="1:12" x14ac:dyDescent="0.25">
      <c r="A386" s="14" t="str">
        <f t="shared" ref="A386:A449" si="6">TEXT(B386,"0000000")</f>
        <v>0207209</v>
      </c>
      <c r="B386" s="4">
        <v>207209</v>
      </c>
      <c r="C386" s="5" t="s">
        <v>541</v>
      </c>
      <c r="D386" s="5" t="s">
        <v>128</v>
      </c>
      <c r="E386" s="5" t="s">
        <v>17</v>
      </c>
      <c r="F386" s="5">
        <v>16700</v>
      </c>
      <c r="G386" s="5" t="s">
        <v>27</v>
      </c>
      <c r="H386" s="6">
        <v>37508</v>
      </c>
      <c r="I386" s="6">
        <v>37508</v>
      </c>
      <c r="J386" s="5" t="s">
        <v>759</v>
      </c>
      <c r="K386" s="5" t="s">
        <v>766</v>
      </c>
      <c r="L386" s="5" t="s">
        <v>1108</v>
      </c>
    </row>
    <row r="387" spans="1:12" x14ac:dyDescent="0.25">
      <c r="A387" s="14" t="str">
        <f t="shared" si="6"/>
        <v>0910968</v>
      </c>
      <c r="B387" s="4">
        <v>910968</v>
      </c>
      <c r="C387" s="5" t="s">
        <v>542</v>
      </c>
      <c r="D387" s="5" t="s">
        <v>187</v>
      </c>
      <c r="E387" s="5" t="s">
        <v>17</v>
      </c>
      <c r="F387" s="5">
        <v>14624</v>
      </c>
      <c r="G387" s="5" t="s">
        <v>13</v>
      </c>
      <c r="H387" s="6">
        <v>40293</v>
      </c>
      <c r="I387" s="6">
        <v>41784</v>
      </c>
      <c r="J387" s="5" t="s">
        <v>770</v>
      </c>
      <c r="K387" s="5" t="s">
        <v>761</v>
      </c>
      <c r="L387" s="5" t="s">
        <v>1109</v>
      </c>
    </row>
    <row r="388" spans="1:12" x14ac:dyDescent="0.25">
      <c r="A388" s="14" t="str">
        <f t="shared" si="6"/>
        <v>0316851</v>
      </c>
      <c r="B388" s="4">
        <v>316851</v>
      </c>
      <c r="C388" s="5" t="s">
        <v>543</v>
      </c>
      <c r="D388" s="5" t="s">
        <v>171</v>
      </c>
      <c r="E388" s="5" t="s">
        <v>17</v>
      </c>
      <c r="F388" s="5">
        <v>18010</v>
      </c>
      <c r="G388" s="5" t="s">
        <v>27</v>
      </c>
      <c r="H388" s="6">
        <v>37970</v>
      </c>
      <c r="I388" s="6">
        <v>37970</v>
      </c>
      <c r="J388" s="5" t="s">
        <v>759</v>
      </c>
      <c r="K388" s="5" t="s">
        <v>19</v>
      </c>
      <c r="L388" s="5" t="s">
        <v>1110</v>
      </c>
    </row>
    <row r="389" spans="1:12" x14ac:dyDescent="0.25">
      <c r="A389" s="14" t="str">
        <f t="shared" si="6"/>
        <v>8402323</v>
      </c>
      <c r="B389" s="4">
        <v>8402323</v>
      </c>
      <c r="C389" s="5" t="s">
        <v>544</v>
      </c>
      <c r="D389" s="5" t="s">
        <v>16</v>
      </c>
      <c r="E389" s="5" t="s">
        <v>17</v>
      </c>
      <c r="F389" s="5">
        <v>12312</v>
      </c>
      <c r="G389" s="5" t="s">
        <v>49</v>
      </c>
      <c r="H389" s="6">
        <v>30909</v>
      </c>
      <c r="I389" s="6">
        <v>39741</v>
      </c>
      <c r="J389" s="5" t="s">
        <v>759</v>
      </c>
      <c r="K389" s="5" t="s">
        <v>763</v>
      </c>
      <c r="L389" s="5" t="s">
        <v>1111</v>
      </c>
    </row>
    <row r="390" spans="1:12" x14ac:dyDescent="0.25">
      <c r="A390" s="14" t="str">
        <f t="shared" si="6"/>
        <v>0400283</v>
      </c>
      <c r="B390" s="4">
        <v>400283</v>
      </c>
      <c r="C390" s="5" t="s">
        <v>545</v>
      </c>
      <c r="D390" s="5" t="s">
        <v>148</v>
      </c>
      <c r="E390" s="5" t="s">
        <v>17</v>
      </c>
      <c r="F390" s="5">
        <v>11114</v>
      </c>
      <c r="G390" s="5" t="s">
        <v>18</v>
      </c>
      <c r="H390" s="6">
        <v>40678</v>
      </c>
      <c r="I390" s="6">
        <v>41336</v>
      </c>
      <c r="J390" s="5" t="s">
        <v>759</v>
      </c>
      <c r="K390" s="5" t="s">
        <v>765</v>
      </c>
      <c r="L390" s="5" t="s">
        <v>1112</v>
      </c>
    </row>
    <row r="391" spans="1:12" x14ac:dyDescent="0.25">
      <c r="A391" s="14" t="str">
        <f t="shared" si="6"/>
        <v>8603706</v>
      </c>
      <c r="B391" s="4">
        <v>8603706</v>
      </c>
      <c r="C391" s="5" t="s">
        <v>546</v>
      </c>
      <c r="D391" s="5" t="s">
        <v>84</v>
      </c>
      <c r="E391" s="5" t="s">
        <v>17</v>
      </c>
      <c r="F391" s="5">
        <v>17301</v>
      </c>
      <c r="G391" s="5" t="s">
        <v>18</v>
      </c>
      <c r="H391" s="6">
        <v>31673</v>
      </c>
      <c r="I391" s="6">
        <v>37089</v>
      </c>
      <c r="J391" s="5" t="s">
        <v>759</v>
      </c>
      <c r="K391" s="5" t="s">
        <v>763</v>
      </c>
      <c r="L391" s="5" t="s">
        <v>1113</v>
      </c>
    </row>
    <row r="392" spans="1:12" x14ac:dyDescent="0.25">
      <c r="A392" s="14" t="str">
        <f t="shared" si="6"/>
        <v>0706812</v>
      </c>
      <c r="B392" s="4">
        <v>706812</v>
      </c>
      <c r="C392" s="5" t="s">
        <v>547</v>
      </c>
      <c r="D392" s="5" t="s">
        <v>313</v>
      </c>
      <c r="E392" s="5" t="s">
        <v>12</v>
      </c>
      <c r="F392" s="5">
        <v>26221</v>
      </c>
      <c r="G392" s="5" t="s">
        <v>30</v>
      </c>
      <c r="H392" s="6">
        <v>43464</v>
      </c>
      <c r="I392" s="5" t="s">
        <v>14</v>
      </c>
      <c r="J392" s="5" t="s">
        <v>770</v>
      </c>
      <c r="K392" s="5" t="s">
        <v>50</v>
      </c>
      <c r="L392" s="10" t="s">
        <v>750</v>
      </c>
    </row>
    <row r="393" spans="1:12" x14ac:dyDescent="0.25">
      <c r="A393" s="14" t="str">
        <f t="shared" si="6"/>
        <v>0101352</v>
      </c>
      <c r="B393" s="4">
        <v>101352</v>
      </c>
      <c r="C393" s="5" t="s">
        <v>548</v>
      </c>
      <c r="D393" s="5" t="s">
        <v>366</v>
      </c>
      <c r="E393" s="5" t="s">
        <v>17</v>
      </c>
      <c r="F393" s="5">
        <v>14621</v>
      </c>
      <c r="G393" s="5" t="s">
        <v>18</v>
      </c>
      <c r="H393" s="6">
        <v>37011</v>
      </c>
      <c r="I393" s="6">
        <v>37011</v>
      </c>
      <c r="J393" s="5" t="s">
        <v>759</v>
      </c>
      <c r="K393" s="15" t="s">
        <v>802</v>
      </c>
      <c r="L393" s="5" t="s">
        <v>1114</v>
      </c>
    </row>
    <row r="394" spans="1:12" x14ac:dyDescent="0.25">
      <c r="A394" s="14" t="str">
        <f t="shared" si="6"/>
        <v>8701682</v>
      </c>
      <c r="B394" s="4">
        <v>8701682</v>
      </c>
      <c r="C394" s="5" t="s">
        <v>549</v>
      </c>
      <c r="D394" s="5" t="s">
        <v>550</v>
      </c>
      <c r="E394" s="5" t="s">
        <v>17</v>
      </c>
      <c r="F394" s="5">
        <v>13004</v>
      </c>
      <c r="G394" s="5" t="s">
        <v>70</v>
      </c>
      <c r="H394" s="6">
        <v>32527</v>
      </c>
      <c r="I394" s="6">
        <v>32527</v>
      </c>
      <c r="J394" s="5" t="s">
        <v>759</v>
      </c>
      <c r="K394" s="5" t="s">
        <v>761</v>
      </c>
      <c r="L394" s="5" t="s">
        <v>1115</v>
      </c>
    </row>
    <row r="395" spans="1:12" x14ac:dyDescent="0.25">
      <c r="A395" s="14" t="str">
        <f t="shared" si="6"/>
        <v>9202870</v>
      </c>
      <c r="B395" s="4">
        <v>9202870</v>
      </c>
      <c r="C395" s="5" t="s">
        <v>549</v>
      </c>
      <c r="D395" s="5" t="s">
        <v>309</v>
      </c>
      <c r="E395" s="5" t="s">
        <v>17</v>
      </c>
      <c r="F395" s="5">
        <v>14607</v>
      </c>
      <c r="G395" s="5" t="s">
        <v>18</v>
      </c>
      <c r="H395" s="6">
        <v>33962</v>
      </c>
      <c r="I395" s="6">
        <v>35799</v>
      </c>
      <c r="J395" s="5" t="s">
        <v>759</v>
      </c>
      <c r="K395" s="5" t="s">
        <v>765</v>
      </c>
      <c r="L395" s="5" t="s">
        <v>800</v>
      </c>
    </row>
    <row r="396" spans="1:12" x14ac:dyDescent="0.25">
      <c r="A396" s="14" t="str">
        <f t="shared" si="6"/>
        <v>1304658</v>
      </c>
      <c r="B396" s="4">
        <v>1304658</v>
      </c>
      <c r="C396" s="5" t="s">
        <v>551</v>
      </c>
      <c r="D396" s="5" t="s">
        <v>552</v>
      </c>
      <c r="E396" s="5" t="s">
        <v>17</v>
      </c>
      <c r="F396" s="5">
        <v>11310</v>
      </c>
      <c r="G396" s="5" t="s">
        <v>113</v>
      </c>
      <c r="H396" s="6">
        <v>43114</v>
      </c>
      <c r="I396" s="6">
        <v>43163</v>
      </c>
      <c r="J396" s="5" t="s">
        <v>759</v>
      </c>
      <c r="K396" s="5" t="s">
        <v>767</v>
      </c>
      <c r="L396" s="5" t="s">
        <v>1116</v>
      </c>
    </row>
    <row r="397" spans="1:12" x14ac:dyDescent="0.25">
      <c r="A397" s="14" t="str">
        <f t="shared" si="6"/>
        <v>0107359</v>
      </c>
      <c r="B397" s="4">
        <v>107359</v>
      </c>
      <c r="C397" s="5" t="s">
        <v>553</v>
      </c>
      <c r="D397" s="5" t="s">
        <v>554</v>
      </c>
      <c r="E397" s="5" t="s">
        <v>17</v>
      </c>
      <c r="F397" s="5">
        <v>11162</v>
      </c>
      <c r="G397" s="5" t="s">
        <v>18</v>
      </c>
      <c r="H397" s="6">
        <v>37081</v>
      </c>
      <c r="I397" s="6">
        <v>39740</v>
      </c>
      <c r="J397" s="5" t="s">
        <v>759</v>
      </c>
      <c r="K397" s="5" t="s">
        <v>765</v>
      </c>
      <c r="L397" s="5" t="s">
        <v>1117</v>
      </c>
    </row>
    <row r="398" spans="1:12" x14ac:dyDescent="0.25">
      <c r="A398" s="14" t="str">
        <f t="shared" si="6"/>
        <v>2001969</v>
      </c>
      <c r="B398" s="4">
        <v>2001969</v>
      </c>
      <c r="C398" s="5" t="s">
        <v>555</v>
      </c>
      <c r="D398" s="5" t="s">
        <v>124</v>
      </c>
      <c r="E398" s="5" t="s">
        <v>17</v>
      </c>
      <c r="F398" s="5">
        <v>12215</v>
      </c>
      <c r="G398" s="5" t="s">
        <v>18</v>
      </c>
      <c r="H398" s="6">
        <v>42458</v>
      </c>
      <c r="I398" s="6">
        <v>42458</v>
      </c>
      <c r="J398" s="5" t="s">
        <v>759</v>
      </c>
      <c r="K398" s="5" t="s">
        <v>763</v>
      </c>
      <c r="L398" s="5" t="s">
        <v>1118</v>
      </c>
    </row>
    <row r="399" spans="1:12" x14ac:dyDescent="0.25">
      <c r="A399" s="14" t="str">
        <f t="shared" si="6"/>
        <v>0800110</v>
      </c>
      <c r="B399" s="4">
        <v>800110</v>
      </c>
      <c r="C399" s="5" t="s">
        <v>226</v>
      </c>
      <c r="D399" s="5" t="s">
        <v>16</v>
      </c>
      <c r="E399" s="5" t="s">
        <v>17</v>
      </c>
      <c r="F399" s="5">
        <v>14600</v>
      </c>
      <c r="G399" s="5" t="s">
        <v>18</v>
      </c>
      <c r="H399" s="6">
        <v>39509</v>
      </c>
      <c r="I399" s="6">
        <v>39509</v>
      </c>
      <c r="J399" s="5" t="s">
        <v>759</v>
      </c>
      <c r="K399" s="5" t="s">
        <v>765</v>
      </c>
      <c r="L399" s="5" t="s">
        <v>1119</v>
      </c>
    </row>
    <row r="400" spans="1:12" x14ac:dyDescent="0.25">
      <c r="A400" s="14" t="str">
        <f t="shared" si="6"/>
        <v>1105444</v>
      </c>
      <c r="B400" s="4">
        <v>1105444</v>
      </c>
      <c r="C400" s="5" t="s">
        <v>556</v>
      </c>
      <c r="D400" s="5" t="s">
        <v>557</v>
      </c>
      <c r="E400" s="5" t="s">
        <v>12</v>
      </c>
      <c r="F400" s="5">
        <v>12210</v>
      </c>
      <c r="G400" s="5" t="s">
        <v>27</v>
      </c>
      <c r="H400" s="6">
        <v>40734</v>
      </c>
      <c r="I400" s="5" t="s">
        <v>14</v>
      </c>
      <c r="J400" s="5" t="s">
        <v>770</v>
      </c>
      <c r="K400" s="5" t="s">
        <v>763</v>
      </c>
      <c r="L400" s="10" t="s">
        <v>751</v>
      </c>
    </row>
    <row r="401" spans="1:12" x14ac:dyDescent="0.25">
      <c r="A401" s="14" t="str">
        <f t="shared" si="6"/>
        <v>9703240</v>
      </c>
      <c r="B401" s="4">
        <v>9703240</v>
      </c>
      <c r="C401" s="5" t="s">
        <v>558</v>
      </c>
      <c r="D401" s="5" t="s">
        <v>238</v>
      </c>
      <c r="E401" s="5" t="s">
        <v>17</v>
      </c>
      <c r="F401" s="5">
        <v>13011</v>
      </c>
      <c r="G401" s="5" t="s">
        <v>18</v>
      </c>
      <c r="H401" s="6">
        <v>35732</v>
      </c>
      <c r="I401" s="6">
        <v>38519</v>
      </c>
      <c r="J401" s="5" t="s">
        <v>759</v>
      </c>
      <c r="K401" s="5" t="s">
        <v>761</v>
      </c>
      <c r="L401" s="5" t="s">
        <v>742</v>
      </c>
    </row>
    <row r="402" spans="1:12" x14ac:dyDescent="0.25">
      <c r="A402" s="14" t="str">
        <f t="shared" si="6"/>
        <v>0000273</v>
      </c>
      <c r="B402" s="4">
        <v>273</v>
      </c>
      <c r="C402" s="5" t="s">
        <v>559</v>
      </c>
      <c r="D402" s="5" t="s">
        <v>148</v>
      </c>
      <c r="E402" s="5" t="s">
        <v>17</v>
      </c>
      <c r="F402" s="5">
        <v>12510</v>
      </c>
      <c r="G402" s="5" t="s">
        <v>27</v>
      </c>
      <c r="H402" s="6">
        <v>36556</v>
      </c>
      <c r="I402" s="6">
        <v>36556</v>
      </c>
      <c r="J402" s="5" t="s">
        <v>759</v>
      </c>
      <c r="K402" s="5" t="s">
        <v>50</v>
      </c>
      <c r="L402" s="5" t="s">
        <v>1120</v>
      </c>
    </row>
    <row r="403" spans="1:12" x14ac:dyDescent="0.25">
      <c r="A403" s="14" t="str">
        <f t="shared" si="6"/>
        <v>9911025</v>
      </c>
      <c r="B403" s="4">
        <v>9911025</v>
      </c>
      <c r="C403" s="5" t="s">
        <v>56</v>
      </c>
      <c r="D403" s="5" t="s">
        <v>148</v>
      </c>
      <c r="E403" s="5" t="s">
        <v>17</v>
      </c>
      <c r="F403" s="5">
        <v>11311</v>
      </c>
      <c r="G403" s="5" t="s">
        <v>27</v>
      </c>
      <c r="H403" s="6">
        <v>36395</v>
      </c>
      <c r="I403" s="6">
        <v>38481</v>
      </c>
      <c r="J403" s="5" t="s">
        <v>759</v>
      </c>
      <c r="K403" s="5" t="s">
        <v>767</v>
      </c>
      <c r="L403" s="5" t="s">
        <v>1121</v>
      </c>
    </row>
    <row r="404" spans="1:12" x14ac:dyDescent="0.25">
      <c r="A404" s="14" t="str">
        <f t="shared" si="6"/>
        <v>0909416</v>
      </c>
      <c r="B404" s="4">
        <v>909416</v>
      </c>
      <c r="C404" s="5" t="s">
        <v>560</v>
      </c>
      <c r="D404" s="5" t="s">
        <v>561</v>
      </c>
      <c r="E404" s="5" t="s">
        <v>12</v>
      </c>
      <c r="F404" s="5">
        <v>14624</v>
      </c>
      <c r="G404" s="5" t="s">
        <v>13</v>
      </c>
      <c r="H404" s="6">
        <v>40179</v>
      </c>
      <c r="I404" s="5" t="s">
        <v>14</v>
      </c>
      <c r="J404" s="5" t="s">
        <v>770</v>
      </c>
      <c r="K404" s="5" t="s">
        <v>761</v>
      </c>
      <c r="L404" s="5" t="s">
        <v>743</v>
      </c>
    </row>
    <row r="405" spans="1:12" x14ac:dyDescent="0.25">
      <c r="A405" s="14" t="str">
        <f t="shared" si="6"/>
        <v>0514398</v>
      </c>
      <c r="B405" s="4">
        <v>514398</v>
      </c>
      <c r="C405" s="5" t="s">
        <v>562</v>
      </c>
      <c r="D405" s="5" t="s">
        <v>563</v>
      </c>
      <c r="E405" s="5" t="s">
        <v>17</v>
      </c>
      <c r="F405" s="5">
        <v>12210</v>
      </c>
      <c r="G405" s="5" t="s">
        <v>27</v>
      </c>
      <c r="H405" s="6">
        <v>38828</v>
      </c>
      <c r="I405" s="6">
        <v>41735</v>
      </c>
      <c r="J405" s="5" t="s">
        <v>759</v>
      </c>
      <c r="K405" s="5" t="s">
        <v>763</v>
      </c>
      <c r="L405" s="5" t="s">
        <v>1122</v>
      </c>
    </row>
    <row r="406" spans="1:12" x14ac:dyDescent="0.25">
      <c r="A406" s="14" t="str">
        <f t="shared" si="6"/>
        <v>8601767</v>
      </c>
      <c r="B406" s="4">
        <v>8601767</v>
      </c>
      <c r="C406" s="5" t="s">
        <v>564</v>
      </c>
      <c r="D406" s="5" t="s">
        <v>124</v>
      </c>
      <c r="E406" s="5" t="s">
        <v>17</v>
      </c>
      <c r="F406" s="5">
        <v>12502</v>
      </c>
      <c r="G406" s="5" t="s">
        <v>49</v>
      </c>
      <c r="H406" s="6">
        <v>31747</v>
      </c>
      <c r="I406" s="6">
        <v>37410</v>
      </c>
      <c r="J406" s="5" t="s">
        <v>759</v>
      </c>
      <c r="K406" s="5" t="s">
        <v>763</v>
      </c>
      <c r="L406" s="5" t="s">
        <v>1123</v>
      </c>
    </row>
    <row r="407" spans="1:12" x14ac:dyDescent="0.25">
      <c r="A407" s="14" t="str">
        <f t="shared" si="6"/>
        <v>0805234</v>
      </c>
      <c r="B407" s="4">
        <v>805234</v>
      </c>
      <c r="C407" s="5" t="s">
        <v>565</v>
      </c>
      <c r="D407" s="5" t="s">
        <v>145</v>
      </c>
      <c r="E407" s="5" t="s">
        <v>17</v>
      </c>
      <c r="F407" s="5">
        <v>14621</v>
      </c>
      <c r="G407" s="5" t="s">
        <v>38</v>
      </c>
      <c r="H407" s="6">
        <v>39600</v>
      </c>
      <c r="I407" s="6">
        <v>39600</v>
      </c>
      <c r="J407" s="5" t="s">
        <v>759</v>
      </c>
      <c r="K407" s="15" t="s">
        <v>802</v>
      </c>
      <c r="L407" s="5" t="s">
        <v>1124</v>
      </c>
    </row>
    <row r="408" spans="1:12" x14ac:dyDescent="0.25">
      <c r="A408" s="14" t="str">
        <f t="shared" si="6"/>
        <v>2004828</v>
      </c>
      <c r="B408" s="4">
        <v>2004828</v>
      </c>
      <c r="C408" s="5" t="s">
        <v>566</v>
      </c>
      <c r="D408" s="5" t="s">
        <v>567</v>
      </c>
      <c r="E408" s="5" t="s">
        <v>12</v>
      </c>
      <c r="F408" s="5">
        <v>17308</v>
      </c>
      <c r="G408" s="5" t="s">
        <v>30</v>
      </c>
      <c r="H408" s="6">
        <v>43415</v>
      </c>
      <c r="I408" s="5" t="s">
        <v>14</v>
      </c>
      <c r="J408" s="5" t="s">
        <v>770</v>
      </c>
      <c r="K408" s="5" t="s">
        <v>50</v>
      </c>
      <c r="L408" s="10" t="s">
        <v>752</v>
      </c>
    </row>
    <row r="409" spans="1:12" x14ac:dyDescent="0.25">
      <c r="A409" s="14" t="str">
        <f t="shared" si="6"/>
        <v>0003103</v>
      </c>
      <c r="B409" s="4">
        <v>3103</v>
      </c>
      <c r="C409" s="5" t="s">
        <v>568</v>
      </c>
      <c r="D409" s="5" t="s">
        <v>569</v>
      </c>
      <c r="E409" s="5" t="s">
        <v>17</v>
      </c>
      <c r="F409" s="5">
        <v>12502</v>
      </c>
      <c r="G409" s="5" t="s">
        <v>18</v>
      </c>
      <c r="H409" s="6">
        <v>36682</v>
      </c>
      <c r="I409" s="6">
        <v>39677</v>
      </c>
      <c r="J409" s="5" t="s">
        <v>770</v>
      </c>
      <c r="K409" s="5" t="s">
        <v>763</v>
      </c>
      <c r="L409" s="5" t="s">
        <v>1125</v>
      </c>
    </row>
    <row r="410" spans="1:12" x14ac:dyDescent="0.25">
      <c r="A410" s="14" t="str">
        <f t="shared" si="6"/>
        <v>2000004</v>
      </c>
      <c r="B410" s="4">
        <v>2000004</v>
      </c>
      <c r="C410" s="5" t="s">
        <v>570</v>
      </c>
      <c r="D410" s="5" t="s">
        <v>242</v>
      </c>
      <c r="E410" s="5" t="s">
        <v>17</v>
      </c>
      <c r="F410" s="5">
        <v>11310</v>
      </c>
      <c r="G410" s="5" t="s">
        <v>113</v>
      </c>
      <c r="H410" s="6">
        <v>41546</v>
      </c>
      <c r="I410" s="6">
        <v>41546</v>
      </c>
      <c r="J410" s="5" t="s">
        <v>759</v>
      </c>
      <c r="K410" s="5" t="s">
        <v>767</v>
      </c>
      <c r="L410" s="5" t="s">
        <v>1126</v>
      </c>
    </row>
    <row r="411" spans="1:12" x14ac:dyDescent="0.25">
      <c r="A411" s="14" t="str">
        <f t="shared" si="6"/>
        <v>0000257</v>
      </c>
      <c r="B411" s="4">
        <v>257</v>
      </c>
      <c r="C411" s="5" t="s">
        <v>571</v>
      </c>
      <c r="D411" s="5" t="s">
        <v>572</v>
      </c>
      <c r="E411" s="5" t="s">
        <v>17</v>
      </c>
      <c r="F411" s="5">
        <v>14639</v>
      </c>
      <c r="G411" s="5" t="s">
        <v>18</v>
      </c>
      <c r="H411" s="6">
        <v>36556</v>
      </c>
      <c r="I411" s="6">
        <v>36556</v>
      </c>
      <c r="J411" s="5" t="s">
        <v>759</v>
      </c>
      <c r="K411" s="5" t="s">
        <v>41</v>
      </c>
      <c r="L411" s="5" t="s">
        <v>1127</v>
      </c>
    </row>
    <row r="412" spans="1:12" x14ac:dyDescent="0.25">
      <c r="A412" s="14" t="str">
        <f t="shared" si="6"/>
        <v>1210814</v>
      </c>
      <c r="B412" s="4">
        <v>1210814</v>
      </c>
      <c r="C412" s="5" t="s">
        <v>571</v>
      </c>
      <c r="D412" s="5" t="s">
        <v>573</v>
      </c>
      <c r="E412" s="5" t="s">
        <v>17</v>
      </c>
      <c r="F412" s="5">
        <v>17301</v>
      </c>
      <c r="G412" s="5" t="s">
        <v>18</v>
      </c>
      <c r="H412" s="6">
        <v>41252</v>
      </c>
      <c r="I412" s="6">
        <v>41252</v>
      </c>
      <c r="J412" s="5" t="s">
        <v>759</v>
      </c>
      <c r="K412" s="5" t="s">
        <v>763</v>
      </c>
      <c r="L412" s="5" t="s">
        <v>1128</v>
      </c>
    </row>
    <row r="413" spans="1:12" x14ac:dyDescent="0.25">
      <c r="A413" s="14" t="str">
        <f t="shared" si="6"/>
        <v>0101220</v>
      </c>
      <c r="B413" s="4">
        <v>101220</v>
      </c>
      <c r="C413" s="5" t="s">
        <v>571</v>
      </c>
      <c r="D413" s="5" t="s">
        <v>574</v>
      </c>
      <c r="E413" s="5" t="s">
        <v>17</v>
      </c>
      <c r="F413" s="5">
        <v>14639</v>
      </c>
      <c r="G413" s="5" t="s">
        <v>38</v>
      </c>
      <c r="H413" s="6">
        <v>37004</v>
      </c>
      <c r="I413" s="6">
        <v>37004</v>
      </c>
      <c r="J413" s="5" t="s">
        <v>759</v>
      </c>
      <c r="K413" s="5" t="s">
        <v>41</v>
      </c>
      <c r="L413" s="5" t="s">
        <v>1129</v>
      </c>
    </row>
    <row r="414" spans="1:12" x14ac:dyDescent="0.25">
      <c r="A414" s="14" t="str">
        <f t="shared" si="6"/>
        <v>0204024</v>
      </c>
      <c r="B414" s="4">
        <v>204024</v>
      </c>
      <c r="C414" s="5" t="s">
        <v>571</v>
      </c>
      <c r="D414" s="5" t="s">
        <v>179</v>
      </c>
      <c r="E414" s="5" t="s">
        <v>17</v>
      </c>
      <c r="F414" s="5">
        <v>14650</v>
      </c>
      <c r="G414" s="5" t="s">
        <v>18</v>
      </c>
      <c r="H414" s="6">
        <v>37424</v>
      </c>
      <c r="I414" s="6">
        <v>37424</v>
      </c>
      <c r="J414" s="5" t="s">
        <v>759</v>
      </c>
      <c r="K414" s="5" t="s">
        <v>761</v>
      </c>
      <c r="L414" s="5" t="s">
        <v>1130</v>
      </c>
    </row>
    <row r="415" spans="1:12" x14ac:dyDescent="0.25">
      <c r="A415" s="14" t="str">
        <f t="shared" si="6"/>
        <v>8602369</v>
      </c>
      <c r="B415" s="4">
        <v>8602369</v>
      </c>
      <c r="C415" s="5" t="s">
        <v>571</v>
      </c>
      <c r="D415" s="5" t="s">
        <v>575</v>
      </c>
      <c r="E415" s="5" t="s">
        <v>17</v>
      </c>
      <c r="F415" s="5">
        <v>11311</v>
      </c>
      <c r="G415" s="5" t="s">
        <v>27</v>
      </c>
      <c r="H415" s="6">
        <v>31555</v>
      </c>
      <c r="I415" s="6">
        <v>31555</v>
      </c>
      <c r="J415" s="5" t="s">
        <v>759</v>
      </c>
      <c r="K415" s="5" t="s">
        <v>767</v>
      </c>
      <c r="L415" s="5" t="s">
        <v>1131</v>
      </c>
    </row>
    <row r="416" spans="1:12" x14ac:dyDescent="0.25">
      <c r="A416" s="14" t="str">
        <f t="shared" si="6"/>
        <v>8701732</v>
      </c>
      <c r="B416" s="4">
        <v>8701732</v>
      </c>
      <c r="C416" s="5" t="s">
        <v>576</v>
      </c>
      <c r="D416" s="5" t="s">
        <v>148</v>
      </c>
      <c r="E416" s="5" t="s">
        <v>17</v>
      </c>
      <c r="F416" s="5">
        <v>13011</v>
      </c>
      <c r="G416" s="5" t="s">
        <v>27</v>
      </c>
      <c r="H416" s="6">
        <v>31804</v>
      </c>
      <c r="I416" s="6">
        <v>31950</v>
      </c>
      <c r="J416" s="5" t="s">
        <v>759</v>
      </c>
      <c r="K416" s="5" t="s">
        <v>761</v>
      </c>
      <c r="L416" s="5" t="s">
        <v>1132</v>
      </c>
    </row>
    <row r="417" spans="1:12" x14ac:dyDescent="0.25">
      <c r="A417" s="14" t="str">
        <f t="shared" si="6"/>
        <v>8702078</v>
      </c>
      <c r="B417" s="4">
        <v>8702078</v>
      </c>
      <c r="C417" s="5" t="s">
        <v>577</v>
      </c>
      <c r="D417" s="5" t="s">
        <v>578</v>
      </c>
      <c r="E417" s="5" t="s">
        <v>17</v>
      </c>
      <c r="F417" s="5">
        <v>14639</v>
      </c>
      <c r="G417" s="5" t="s">
        <v>18</v>
      </c>
      <c r="H417" s="6">
        <v>31974</v>
      </c>
      <c r="I417" s="6">
        <v>35978</v>
      </c>
      <c r="J417" s="5" t="s">
        <v>759</v>
      </c>
      <c r="K417" s="5" t="s">
        <v>41</v>
      </c>
      <c r="L417" s="5" t="s">
        <v>1133</v>
      </c>
    </row>
    <row r="418" spans="1:12" x14ac:dyDescent="0.25">
      <c r="A418" s="14" t="str">
        <f t="shared" si="6"/>
        <v>1208289</v>
      </c>
      <c r="B418" s="4">
        <v>1208289</v>
      </c>
      <c r="C418" s="5" t="s">
        <v>579</v>
      </c>
      <c r="D418" s="5" t="s">
        <v>21</v>
      </c>
      <c r="E418" s="5" t="s">
        <v>17</v>
      </c>
      <c r="F418" s="5">
        <v>36225</v>
      </c>
      <c r="G418" s="5" t="s">
        <v>27</v>
      </c>
      <c r="H418" s="6">
        <v>41231</v>
      </c>
      <c r="I418" s="6">
        <v>41231</v>
      </c>
      <c r="J418" s="5" t="s">
        <v>759</v>
      </c>
      <c r="K418" s="5" t="s">
        <v>766</v>
      </c>
      <c r="L418" s="5" t="s">
        <v>1134</v>
      </c>
    </row>
    <row r="419" spans="1:12" x14ac:dyDescent="0.25">
      <c r="A419" s="14" t="str">
        <f t="shared" si="6"/>
        <v>1201375</v>
      </c>
      <c r="B419" s="4">
        <v>1201375</v>
      </c>
      <c r="C419" s="5" t="s">
        <v>579</v>
      </c>
      <c r="D419" s="5" t="s">
        <v>580</v>
      </c>
      <c r="E419" s="5" t="s">
        <v>17</v>
      </c>
      <c r="F419" s="5">
        <v>12215</v>
      </c>
      <c r="G419" s="5" t="s">
        <v>18</v>
      </c>
      <c r="H419" s="6">
        <v>41014</v>
      </c>
      <c r="I419" s="6">
        <v>41014</v>
      </c>
      <c r="J419" s="5" t="s">
        <v>759</v>
      </c>
      <c r="K419" s="5" t="s">
        <v>763</v>
      </c>
      <c r="L419" s="5" t="s">
        <v>1135</v>
      </c>
    </row>
    <row r="420" spans="1:12" x14ac:dyDescent="0.25">
      <c r="A420" s="14" t="str">
        <f t="shared" si="6"/>
        <v>1013556</v>
      </c>
      <c r="B420" s="4">
        <v>1013556</v>
      </c>
      <c r="C420" s="5" t="s">
        <v>581</v>
      </c>
      <c r="D420" s="5" t="s">
        <v>582</v>
      </c>
      <c r="E420" s="5" t="s">
        <v>17</v>
      </c>
      <c r="F420" s="5">
        <v>11110</v>
      </c>
      <c r="G420" s="5" t="s">
        <v>18</v>
      </c>
      <c r="H420" s="6">
        <v>40510</v>
      </c>
      <c r="I420" s="6">
        <v>40510</v>
      </c>
      <c r="J420" s="5" t="s">
        <v>759</v>
      </c>
      <c r="K420" s="5" t="s">
        <v>765</v>
      </c>
      <c r="L420" s="5" t="s">
        <v>1136</v>
      </c>
    </row>
    <row r="421" spans="1:12" x14ac:dyDescent="0.25">
      <c r="A421" s="14" t="str">
        <f t="shared" si="6"/>
        <v>0807883</v>
      </c>
      <c r="B421" s="4">
        <v>807883</v>
      </c>
      <c r="C421" s="5" t="s">
        <v>583</v>
      </c>
      <c r="D421" s="5" t="s">
        <v>46</v>
      </c>
      <c r="E421" s="5" t="s">
        <v>17</v>
      </c>
      <c r="F421" s="5">
        <v>19300</v>
      </c>
      <c r="G421" s="5" t="s">
        <v>18</v>
      </c>
      <c r="H421" s="6">
        <v>39628</v>
      </c>
      <c r="I421" s="6">
        <v>39628</v>
      </c>
      <c r="J421" s="5" t="s">
        <v>759</v>
      </c>
      <c r="K421" s="5" t="s">
        <v>50</v>
      </c>
      <c r="L421" s="5" t="s">
        <v>1137</v>
      </c>
    </row>
    <row r="422" spans="1:12" x14ac:dyDescent="0.25">
      <c r="A422" s="14" t="str">
        <f t="shared" si="6"/>
        <v>0900043</v>
      </c>
      <c r="B422" s="4">
        <v>900043</v>
      </c>
      <c r="C422" s="5" t="s">
        <v>584</v>
      </c>
      <c r="D422" s="5" t="s">
        <v>585</v>
      </c>
      <c r="E422" s="5" t="s">
        <v>17</v>
      </c>
      <c r="F422" s="5">
        <v>14618</v>
      </c>
      <c r="G422" s="5" t="s">
        <v>18</v>
      </c>
      <c r="H422" s="6">
        <v>39824</v>
      </c>
      <c r="I422" s="6">
        <v>39824</v>
      </c>
      <c r="J422" s="5" t="s">
        <v>759</v>
      </c>
      <c r="K422" s="5" t="s">
        <v>41</v>
      </c>
      <c r="L422" s="5" t="s">
        <v>1138</v>
      </c>
    </row>
    <row r="423" spans="1:12" x14ac:dyDescent="0.25">
      <c r="A423" s="14" t="str">
        <f t="shared" si="6"/>
        <v>0301036</v>
      </c>
      <c r="B423" s="4">
        <v>301036</v>
      </c>
      <c r="C423" s="5" t="s">
        <v>586</v>
      </c>
      <c r="D423" s="5" t="s">
        <v>587</v>
      </c>
      <c r="E423" s="5" t="s">
        <v>17</v>
      </c>
      <c r="F423" s="5">
        <v>12210</v>
      </c>
      <c r="G423" s="5" t="s">
        <v>18</v>
      </c>
      <c r="H423" s="6">
        <v>37718</v>
      </c>
      <c r="I423" s="6">
        <v>37718</v>
      </c>
      <c r="J423" s="5" t="s">
        <v>759</v>
      </c>
      <c r="K423" s="5" t="s">
        <v>763</v>
      </c>
      <c r="L423" s="5" t="s">
        <v>1139</v>
      </c>
    </row>
    <row r="424" spans="1:12" x14ac:dyDescent="0.25">
      <c r="A424" s="14" t="str">
        <f t="shared" si="6"/>
        <v>0000166</v>
      </c>
      <c r="B424" s="4">
        <v>166</v>
      </c>
      <c r="C424" s="5" t="s">
        <v>588</v>
      </c>
      <c r="D424" s="5" t="s">
        <v>589</v>
      </c>
      <c r="E424" s="5" t="s">
        <v>17</v>
      </c>
      <c r="F424" s="5">
        <v>14680</v>
      </c>
      <c r="G424" s="5" t="s">
        <v>38</v>
      </c>
      <c r="H424" s="6">
        <v>36535</v>
      </c>
      <c r="I424" s="6">
        <v>36535</v>
      </c>
      <c r="J424" s="5" t="s">
        <v>759</v>
      </c>
      <c r="K424" s="5" t="s">
        <v>41</v>
      </c>
      <c r="L424" s="5" t="s">
        <v>1140</v>
      </c>
    </row>
    <row r="425" spans="1:12" x14ac:dyDescent="0.25">
      <c r="A425" s="14" t="str">
        <f t="shared" si="6"/>
        <v>0207357</v>
      </c>
      <c r="B425" s="4">
        <v>207357</v>
      </c>
      <c r="C425" s="5" t="s">
        <v>590</v>
      </c>
      <c r="D425" s="5" t="s">
        <v>591</v>
      </c>
      <c r="E425" s="5" t="s">
        <v>17</v>
      </c>
      <c r="F425" s="5">
        <v>14646</v>
      </c>
      <c r="G425" s="5" t="s">
        <v>18</v>
      </c>
      <c r="H425" s="6">
        <v>37522</v>
      </c>
      <c r="I425" s="6">
        <v>37522</v>
      </c>
      <c r="J425" s="5" t="s">
        <v>759</v>
      </c>
      <c r="K425" s="5" t="s">
        <v>41</v>
      </c>
      <c r="L425" s="5" t="s">
        <v>1141</v>
      </c>
    </row>
    <row r="426" spans="1:12" x14ac:dyDescent="0.25">
      <c r="A426" s="14" t="str">
        <f t="shared" si="6"/>
        <v>0008615</v>
      </c>
      <c r="B426" s="4">
        <v>8615</v>
      </c>
      <c r="C426" s="5" t="s">
        <v>592</v>
      </c>
      <c r="D426" s="5" t="s">
        <v>155</v>
      </c>
      <c r="E426" s="5" t="s">
        <v>17</v>
      </c>
      <c r="F426" s="5">
        <v>17301</v>
      </c>
      <c r="G426" s="5" t="s">
        <v>91</v>
      </c>
      <c r="H426" s="6">
        <v>36801</v>
      </c>
      <c r="I426" s="6">
        <v>36934</v>
      </c>
      <c r="J426" s="5" t="s">
        <v>759</v>
      </c>
      <c r="K426" s="5" t="s">
        <v>763</v>
      </c>
      <c r="L426" s="5" t="s">
        <v>1142</v>
      </c>
    </row>
    <row r="427" spans="1:12" x14ac:dyDescent="0.25">
      <c r="A427" s="14" t="str">
        <f t="shared" si="6"/>
        <v>2001325</v>
      </c>
      <c r="B427" s="4">
        <v>2001325</v>
      </c>
      <c r="C427" s="5" t="s">
        <v>593</v>
      </c>
      <c r="D427" s="5" t="s">
        <v>66</v>
      </c>
      <c r="E427" s="5" t="s">
        <v>17</v>
      </c>
      <c r="F427" s="5">
        <v>11113</v>
      </c>
      <c r="G427" s="5" t="s">
        <v>27</v>
      </c>
      <c r="H427" s="6">
        <v>42180</v>
      </c>
      <c r="I427" s="6">
        <v>43037</v>
      </c>
      <c r="J427" s="5" t="s">
        <v>759</v>
      </c>
      <c r="K427" s="5" t="s">
        <v>765</v>
      </c>
      <c r="L427" s="5" t="s">
        <v>1143</v>
      </c>
    </row>
    <row r="428" spans="1:12" x14ac:dyDescent="0.25">
      <c r="A428" s="14" t="str">
        <f t="shared" si="6"/>
        <v>1002955</v>
      </c>
      <c r="B428" s="4">
        <v>1002955</v>
      </c>
      <c r="C428" s="5" t="s">
        <v>594</v>
      </c>
      <c r="D428" s="5" t="s">
        <v>46</v>
      </c>
      <c r="E428" s="5" t="s">
        <v>17</v>
      </c>
      <c r="F428" s="5">
        <v>18010</v>
      </c>
      <c r="G428" s="5" t="s">
        <v>27</v>
      </c>
      <c r="H428" s="6">
        <v>40328</v>
      </c>
      <c r="I428" s="6">
        <v>40328</v>
      </c>
      <c r="J428" s="5" t="s">
        <v>759</v>
      </c>
      <c r="K428" s="5" t="s">
        <v>19</v>
      </c>
      <c r="L428" s="5" t="s">
        <v>1144</v>
      </c>
    </row>
    <row r="429" spans="1:12" x14ac:dyDescent="0.25">
      <c r="A429" s="14" t="str">
        <f t="shared" si="6"/>
        <v>9002643</v>
      </c>
      <c r="B429" s="4">
        <v>9002643</v>
      </c>
      <c r="C429" s="5" t="s">
        <v>595</v>
      </c>
      <c r="D429" s="5" t="s">
        <v>596</v>
      </c>
      <c r="E429" s="5" t="s">
        <v>17</v>
      </c>
      <c r="F429" s="5">
        <v>16700</v>
      </c>
      <c r="G429" s="5" t="s">
        <v>27</v>
      </c>
      <c r="H429" s="6">
        <v>38414</v>
      </c>
      <c r="I429" s="6">
        <v>38414</v>
      </c>
      <c r="J429" s="5" t="s">
        <v>759</v>
      </c>
      <c r="K429" s="5" t="s">
        <v>19</v>
      </c>
      <c r="L429" s="5" t="s">
        <v>1145</v>
      </c>
    </row>
    <row r="430" spans="1:12" x14ac:dyDescent="0.25">
      <c r="A430" s="14" t="str">
        <f t="shared" si="6"/>
        <v>1000348</v>
      </c>
      <c r="B430" s="4">
        <v>1000348</v>
      </c>
      <c r="C430" s="5" t="s">
        <v>597</v>
      </c>
      <c r="D430" s="5" t="s">
        <v>329</v>
      </c>
      <c r="E430" s="5" t="s">
        <v>17</v>
      </c>
      <c r="F430" s="5">
        <v>14607</v>
      </c>
      <c r="G430" s="5" t="s">
        <v>18</v>
      </c>
      <c r="H430" s="6">
        <v>40251</v>
      </c>
      <c r="I430" s="6">
        <v>40251</v>
      </c>
      <c r="J430" s="5" t="s">
        <v>759</v>
      </c>
      <c r="K430" s="5" t="s">
        <v>765</v>
      </c>
      <c r="L430" s="5" t="s">
        <v>1146</v>
      </c>
    </row>
    <row r="431" spans="1:12" x14ac:dyDescent="0.25">
      <c r="A431" s="14" t="str">
        <f t="shared" si="6"/>
        <v>1106533</v>
      </c>
      <c r="B431" s="4">
        <v>1106533</v>
      </c>
      <c r="C431" s="5" t="s">
        <v>598</v>
      </c>
      <c r="D431" s="5" t="s">
        <v>599</v>
      </c>
      <c r="E431" s="5" t="s">
        <v>17</v>
      </c>
      <c r="F431" s="5">
        <v>17308</v>
      </c>
      <c r="G431" s="5" t="s">
        <v>30</v>
      </c>
      <c r="H431" s="6">
        <v>40825</v>
      </c>
      <c r="I431" s="6">
        <v>40825</v>
      </c>
      <c r="J431" s="5" t="s">
        <v>759</v>
      </c>
      <c r="K431" s="5" t="s">
        <v>50</v>
      </c>
      <c r="L431" s="5" t="s">
        <v>1147</v>
      </c>
    </row>
    <row r="432" spans="1:12" x14ac:dyDescent="0.25">
      <c r="A432" s="14" t="str">
        <f t="shared" si="6"/>
        <v>9912635</v>
      </c>
      <c r="B432" s="4">
        <v>9912635</v>
      </c>
      <c r="C432" s="5" t="s">
        <v>598</v>
      </c>
      <c r="D432" s="5" t="s">
        <v>124</v>
      </c>
      <c r="E432" s="5" t="s">
        <v>17</v>
      </c>
      <c r="F432" s="5">
        <v>14646</v>
      </c>
      <c r="G432" s="5" t="s">
        <v>18</v>
      </c>
      <c r="H432" s="6">
        <v>36346</v>
      </c>
      <c r="I432" s="6">
        <v>36346</v>
      </c>
      <c r="J432" s="5" t="s">
        <v>759</v>
      </c>
      <c r="K432" s="5" t="s">
        <v>41</v>
      </c>
      <c r="L432" s="5" t="s">
        <v>1148</v>
      </c>
    </row>
    <row r="433" spans="1:12" x14ac:dyDescent="0.25">
      <c r="A433" s="14" t="str">
        <f t="shared" si="6"/>
        <v>0208280</v>
      </c>
      <c r="B433" s="4">
        <v>208280</v>
      </c>
      <c r="C433" s="5" t="s">
        <v>600</v>
      </c>
      <c r="D433" s="5" t="s">
        <v>279</v>
      </c>
      <c r="E433" s="5" t="s">
        <v>17</v>
      </c>
      <c r="F433" s="5">
        <v>14647</v>
      </c>
      <c r="G433" s="5" t="s">
        <v>18</v>
      </c>
      <c r="H433" s="6">
        <v>37561</v>
      </c>
      <c r="I433" s="6">
        <v>37561</v>
      </c>
      <c r="J433" s="5" t="s">
        <v>759</v>
      </c>
      <c r="K433" s="5" t="s">
        <v>33</v>
      </c>
      <c r="L433" s="5" t="s">
        <v>1149</v>
      </c>
    </row>
    <row r="434" spans="1:12" x14ac:dyDescent="0.25">
      <c r="A434" s="14" t="str">
        <f t="shared" si="6"/>
        <v>0712018</v>
      </c>
      <c r="B434" s="4">
        <v>712018</v>
      </c>
      <c r="C434" s="5" t="s">
        <v>601</v>
      </c>
      <c r="D434" s="5" t="s">
        <v>339</v>
      </c>
      <c r="E434" s="5" t="s">
        <v>17</v>
      </c>
      <c r="F434" s="5">
        <v>16500</v>
      </c>
      <c r="G434" s="5" t="s">
        <v>18</v>
      </c>
      <c r="H434" s="6">
        <v>39404</v>
      </c>
      <c r="I434" s="6">
        <v>39468</v>
      </c>
      <c r="J434" s="5" t="s">
        <v>759</v>
      </c>
      <c r="K434" s="5" t="s">
        <v>19</v>
      </c>
      <c r="L434" s="5" t="s">
        <v>1150</v>
      </c>
    </row>
    <row r="435" spans="1:12" x14ac:dyDescent="0.25">
      <c r="A435" s="14" t="str">
        <f t="shared" si="6"/>
        <v>7901903</v>
      </c>
      <c r="B435" s="4">
        <v>7901903</v>
      </c>
      <c r="C435" s="5" t="s">
        <v>602</v>
      </c>
      <c r="D435" s="5" t="s">
        <v>93</v>
      </c>
      <c r="E435" s="5" t="s">
        <v>17</v>
      </c>
      <c r="F435" s="5">
        <v>12311</v>
      </c>
      <c r="G435" s="5" t="s">
        <v>18</v>
      </c>
      <c r="H435" s="6">
        <v>29172</v>
      </c>
      <c r="I435" s="6">
        <v>36955</v>
      </c>
      <c r="J435" s="5" t="s">
        <v>759</v>
      </c>
      <c r="K435" s="5" t="s">
        <v>763</v>
      </c>
      <c r="L435" s="5" t="s">
        <v>1151</v>
      </c>
    </row>
    <row r="436" spans="1:12" x14ac:dyDescent="0.25">
      <c r="A436" s="14" t="str">
        <f t="shared" si="6"/>
        <v>0307249</v>
      </c>
      <c r="B436" s="4">
        <v>307249</v>
      </c>
      <c r="C436" s="5" t="s">
        <v>603</v>
      </c>
      <c r="D436" s="5" t="s">
        <v>604</v>
      </c>
      <c r="E436" s="5" t="s">
        <v>17</v>
      </c>
      <c r="F436" s="5">
        <v>12210</v>
      </c>
      <c r="G436" s="5" t="s">
        <v>27</v>
      </c>
      <c r="H436" s="6">
        <v>37809</v>
      </c>
      <c r="I436" s="6">
        <v>37809</v>
      </c>
      <c r="J436" s="5" t="s">
        <v>759</v>
      </c>
      <c r="K436" s="5" t="s">
        <v>763</v>
      </c>
      <c r="L436" s="5" t="s">
        <v>1152</v>
      </c>
    </row>
    <row r="437" spans="1:12" x14ac:dyDescent="0.25">
      <c r="A437" s="14" t="str">
        <f t="shared" si="6"/>
        <v>1200732</v>
      </c>
      <c r="B437" s="4">
        <v>1200732</v>
      </c>
      <c r="C437" s="5" t="s">
        <v>605</v>
      </c>
      <c r="D437" s="5" t="s">
        <v>606</v>
      </c>
      <c r="E437" s="5" t="s">
        <v>17</v>
      </c>
      <c r="F437" s="5">
        <v>14619</v>
      </c>
      <c r="G437" s="5" t="s">
        <v>18</v>
      </c>
      <c r="H437" s="6">
        <v>40993</v>
      </c>
      <c r="I437" s="6">
        <v>40993</v>
      </c>
      <c r="J437" s="5" t="s">
        <v>759</v>
      </c>
      <c r="K437" s="5" t="s">
        <v>33</v>
      </c>
      <c r="L437" s="5" t="s">
        <v>1153</v>
      </c>
    </row>
    <row r="438" spans="1:12" x14ac:dyDescent="0.25">
      <c r="A438" s="14" t="str">
        <f t="shared" si="6"/>
        <v>8402265</v>
      </c>
      <c r="B438" s="4">
        <v>8402265</v>
      </c>
      <c r="C438" s="5" t="s">
        <v>607</v>
      </c>
      <c r="D438" s="5" t="s">
        <v>302</v>
      </c>
      <c r="E438" s="5" t="s">
        <v>17</v>
      </c>
      <c r="F438" s="5">
        <v>14617</v>
      </c>
      <c r="G438" s="5" t="s">
        <v>18</v>
      </c>
      <c r="H438" s="6">
        <v>31007</v>
      </c>
      <c r="I438" s="6">
        <v>37795</v>
      </c>
      <c r="J438" s="5" t="s">
        <v>759</v>
      </c>
      <c r="K438" s="5" t="s">
        <v>762</v>
      </c>
      <c r="L438" s="5" t="s">
        <v>1154</v>
      </c>
    </row>
    <row r="439" spans="1:12" x14ac:dyDescent="0.25">
      <c r="A439" s="14" t="str">
        <f t="shared" si="6"/>
        <v>0602649</v>
      </c>
      <c r="B439" s="4">
        <v>602649</v>
      </c>
      <c r="C439" s="5" t="s">
        <v>608</v>
      </c>
      <c r="D439" s="5" t="s">
        <v>609</v>
      </c>
      <c r="E439" s="5" t="s">
        <v>17</v>
      </c>
      <c r="F439" s="5">
        <v>14618</v>
      </c>
      <c r="G439" s="5" t="s">
        <v>18</v>
      </c>
      <c r="H439" s="6">
        <v>38963</v>
      </c>
      <c r="I439" s="6">
        <v>38963</v>
      </c>
      <c r="J439" s="5" t="s">
        <v>759</v>
      </c>
      <c r="K439" s="5" t="s">
        <v>41</v>
      </c>
      <c r="L439" s="5" t="s">
        <v>1155</v>
      </c>
    </row>
    <row r="440" spans="1:12" x14ac:dyDescent="0.25">
      <c r="A440" s="14" t="str">
        <f t="shared" si="6"/>
        <v>0805242</v>
      </c>
      <c r="B440" s="4">
        <v>805242</v>
      </c>
      <c r="C440" s="5" t="s">
        <v>610</v>
      </c>
      <c r="D440" s="5" t="s">
        <v>611</v>
      </c>
      <c r="E440" s="5" t="s">
        <v>17</v>
      </c>
      <c r="F440" s="5">
        <v>14627</v>
      </c>
      <c r="G440" s="5" t="s">
        <v>38</v>
      </c>
      <c r="H440" s="6">
        <v>39600</v>
      </c>
      <c r="I440" s="6">
        <v>39600</v>
      </c>
      <c r="J440" s="5" t="s">
        <v>759</v>
      </c>
      <c r="K440" s="15" t="s">
        <v>802</v>
      </c>
      <c r="L440" s="5" t="s">
        <v>1156</v>
      </c>
    </row>
    <row r="441" spans="1:12" x14ac:dyDescent="0.25">
      <c r="A441" s="14" t="str">
        <f t="shared" si="6"/>
        <v>1003193</v>
      </c>
      <c r="B441" s="4">
        <v>1003193</v>
      </c>
      <c r="C441" s="5" t="s">
        <v>612</v>
      </c>
      <c r="D441" s="5" t="s">
        <v>613</v>
      </c>
      <c r="E441" s="5" t="s">
        <v>17</v>
      </c>
      <c r="F441" s="5">
        <v>17308</v>
      </c>
      <c r="G441" s="5" t="s">
        <v>30</v>
      </c>
      <c r="H441" s="6">
        <v>40601</v>
      </c>
      <c r="I441" s="6">
        <v>40601</v>
      </c>
      <c r="J441" s="5" t="s">
        <v>759</v>
      </c>
      <c r="K441" s="5" t="s">
        <v>50</v>
      </c>
      <c r="L441" s="5" t="s">
        <v>801</v>
      </c>
    </row>
    <row r="442" spans="1:12" x14ac:dyDescent="0.25">
      <c r="A442" s="14" t="str">
        <f t="shared" si="6"/>
        <v>1100148</v>
      </c>
      <c r="B442" s="4">
        <v>1100148</v>
      </c>
      <c r="C442" s="5" t="s">
        <v>614</v>
      </c>
      <c r="D442" s="5" t="s">
        <v>508</v>
      </c>
      <c r="E442" s="5" t="s">
        <v>17</v>
      </c>
      <c r="F442" s="5">
        <v>11160</v>
      </c>
      <c r="G442" s="5" t="s">
        <v>70</v>
      </c>
      <c r="H442" s="6">
        <v>40580</v>
      </c>
      <c r="I442" s="6">
        <v>40580</v>
      </c>
      <c r="J442" s="5" t="s">
        <v>759</v>
      </c>
      <c r="K442" s="5" t="s">
        <v>769</v>
      </c>
      <c r="L442" s="5" t="s">
        <v>668</v>
      </c>
    </row>
    <row r="443" spans="1:12" x14ac:dyDescent="0.25">
      <c r="A443" s="14" t="str">
        <f t="shared" si="6"/>
        <v>9805508</v>
      </c>
      <c r="B443" s="4">
        <v>9805508</v>
      </c>
      <c r="C443" s="5" t="s">
        <v>614</v>
      </c>
      <c r="D443" s="5" t="s">
        <v>615</v>
      </c>
      <c r="E443" s="5" t="s">
        <v>17</v>
      </c>
      <c r="F443" s="5">
        <v>26221</v>
      </c>
      <c r="G443" s="5" t="s">
        <v>30</v>
      </c>
      <c r="H443" s="6">
        <v>37063</v>
      </c>
      <c r="I443" s="6">
        <v>37063</v>
      </c>
      <c r="J443" s="5" t="s">
        <v>759</v>
      </c>
      <c r="K443" s="5" t="s">
        <v>50</v>
      </c>
      <c r="L443" s="5" t="s">
        <v>1157</v>
      </c>
    </row>
    <row r="444" spans="1:12" x14ac:dyDescent="0.25">
      <c r="A444" s="14" t="str">
        <f t="shared" si="6"/>
        <v>9920653</v>
      </c>
      <c r="B444" s="4">
        <v>9920653</v>
      </c>
      <c r="C444" s="5" t="s">
        <v>616</v>
      </c>
      <c r="D444" s="5" t="s">
        <v>392</v>
      </c>
      <c r="E444" s="5" t="s">
        <v>17</v>
      </c>
      <c r="F444" s="5">
        <v>12210</v>
      </c>
      <c r="G444" s="5" t="s">
        <v>27</v>
      </c>
      <c r="H444" s="6">
        <v>37075</v>
      </c>
      <c r="I444" s="6">
        <v>37913</v>
      </c>
      <c r="J444" s="5" t="s">
        <v>759</v>
      </c>
      <c r="K444" s="5" t="s">
        <v>763</v>
      </c>
      <c r="L444" s="5" t="s">
        <v>1158</v>
      </c>
    </row>
    <row r="445" spans="1:12" x14ac:dyDescent="0.25">
      <c r="A445" s="14" t="str">
        <f t="shared" si="6"/>
        <v>1008275</v>
      </c>
      <c r="B445" s="4">
        <v>1008275</v>
      </c>
      <c r="C445" s="5" t="s">
        <v>617</v>
      </c>
      <c r="D445" s="5" t="s">
        <v>618</v>
      </c>
      <c r="E445" s="5" t="s">
        <v>17</v>
      </c>
      <c r="F445" s="5">
        <v>15475</v>
      </c>
      <c r="G445" s="5" t="s">
        <v>199</v>
      </c>
      <c r="H445" s="6">
        <v>40958</v>
      </c>
      <c r="I445" s="6">
        <v>40958</v>
      </c>
      <c r="J445" s="5" t="s">
        <v>759</v>
      </c>
      <c r="K445" s="5" t="s">
        <v>767</v>
      </c>
      <c r="L445" s="5" t="s">
        <v>1159</v>
      </c>
    </row>
    <row r="446" spans="1:12" x14ac:dyDescent="0.25">
      <c r="A446" s="14" t="str">
        <f t="shared" si="6"/>
        <v>1005313</v>
      </c>
      <c r="B446" s="4">
        <v>1005313</v>
      </c>
      <c r="C446" s="5" t="s">
        <v>619</v>
      </c>
      <c r="D446" s="5" t="s">
        <v>43</v>
      </c>
      <c r="E446" s="5" t="s">
        <v>17</v>
      </c>
      <c r="F446" s="5">
        <v>14150</v>
      </c>
      <c r="G446" s="5" t="s">
        <v>251</v>
      </c>
      <c r="H446" s="6">
        <v>40342</v>
      </c>
      <c r="I446" s="6">
        <v>40342</v>
      </c>
      <c r="J446" s="5" t="s">
        <v>759</v>
      </c>
      <c r="K446" s="5" t="s">
        <v>762</v>
      </c>
      <c r="L446" s="5" t="s">
        <v>1160</v>
      </c>
    </row>
    <row r="447" spans="1:12" x14ac:dyDescent="0.25">
      <c r="A447" s="14" t="str">
        <f t="shared" si="6"/>
        <v>2000651</v>
      </c>
      <c r="B447" s="4">
        <v>2000651</v>
      </c>
      <c r="C447" s="5" t="s">
        <v>620</v>
      </c>
      <c r="D447" s="5" t="s">
        <v>621</v>
      </c>
      <c r="E447" s="5" t="s">
        <v>17</v>
      </c>
      <c r="F447" s="5">
        <v>14619</v>
      </c>
      <c r="G447" s="5" t="s">
        <v>18</v>
      </c>
      <c r="H447" s="6">
        <v>41819</v>
      </c>
      <c r="I447" s="6">
        <v>41819</v>
      </c>
      <c r="J447" s="5" t="s">
        <v>759</v>
      </c>
      <c r="K447" s="5" t="s">
        <v>33</v>
      </c>
      <c r="L447" s="5" t="s">
        <v>1161</v>
      </c>
    </row>
    <row r="448" spans="1:12" x14ac:dyDescent="0.25">
      <c r="A448" s="14" t="str">
        <f t="shared" si="6"/>
        <v>2004856</v>
      </c>
      <c r="B448" s="4">
        <v>2004856</v>
      </c>
      <c r="C448" s="5" t="s">
        <v>622</v>
      </c>
      <c r="D448" s="5" t="s">
        <v>295</v>
      </c>
      <c r="E448" s="5" t="s">
        <v>17</v>
      </c>
      <c r="F448" s="5">
        <v>14680</v>
      </c>
      <c r="G448" s="5" t="s">
        <v>18</v>
      </c>
      <c r="H448" s="6">
        <v>43471</v>
      </c>
      <c r="I448" s="5" t="s">
        <v>14</v>
      </c>
      <c r="J448" s="5" t="s">
        <v>770</v>
      </c>
      <c r="K448" s="5" t="s">
        <v>41</v>
      </c>
      <c r="L448" s="10" t="s">
        <v>753</v>
      </c>
    </row>
    <row r="449" spans="1:12" x14ac:dyDescent="0.25">
      <c r="A449" s="14" t="str">
        <f t="shared" si="6"/>
        <v>1008184</v>
      </c>
      <c r="B449" s="4">
        <v>1008184</v>
      </c>
      <c r="C449" s="5" t="s">
        <v>623</v>
      </c>
      <c r="D449" s="5" t="s">
        <v>624</v>
      </c>
      <c r="E449" s="5" t="s">
        <v>17</v>
      </c>
      <c r="F449" s="5">
        <v>11110</v>
      </c>
      <c r="G449" s="5" t="s">
        <v>18</v>
      </c>
      <c r="H449" s="6">
        <v>40398</v>
      </c>
      <c r="I449" s="6">
        <v>40398</v>
      </c>
      <c r="J449" s="5" t="s">
        <v>759</v>
      </c>
      <c r="K449" s="5" t="s">
        <v>765</v>
      </c>
      <c r="L449" s="5" t="s">
        <v>1162</v>
      </c>
    </row>
    <row r="450" spans="1:12" x14ac:dyDescent="0.25">
      <c r="A450" s="14" t="str">
        <f t="shared" ref="A450:A513" si="7">TEXT(B450,"0000000")</f>
        <v>0207696</v>
      </c>
      <c r="B450" s="4">
        <v>207696</v>
      </c>
      <c r="C450" s="5" t="s">
        <v>625</v>
      </c>
      <c r="D450" s="5" t="s">
        <v>626</v>
      </c>
      <c r="E450" s="5" t="s">
        <v>17</v>
      </c>
      <c r="F450" s="5">
        <v>15400</v>
      </c>
      <c r="G450" s="5" t="s">
        <v>81</v>
      </c>
      <c r="H450" s="6">
        <v>37544</v>
      </c>
      <c r="I450" s="6">
        <v>37544</v>
      </c>
      <c r="J450" s="5" t="s">
        <v>759</v>
      </c>
      <c r="K450" s="5" t="s">
        <v>767</v>
      </c>
      <c r="L450" s="5" t="s">
        <v>1163</v>
      </c>
    </row>
    <row r="451" spans="1:12" x14ac:dyDescent="0.25">
      <c r="A451" s="14" t="str">
        <f t="shared" si="7"/>
        <v>2000244</v>
      </c>
      <c r="B451" s="4">
        <v>2000244</v>
      </c>
      <c r="C451" s="5" t="s">
        <v>627</v>
      </c>
      <c r="D451" s="5" t="s">
        <v>189</v>
      </c>
      <c r="E451" s="5" t="s">
        <v>17</v>
      </c>
      <c r="F451" s="5">
        <v>12307</v>
      </c>
      <c r="G451" s="5" t="s">
        <v>18</v>
      </c>
      <c r="H451" s="6">
        <v>41612</v>
      </c>
      <c r="I451" s="6">
        <v>41612</v>
      </c>
      <c r="J451" s="5" t="s">
        <v>759</v>
      </c>
      <c r="K451" s="5" t="s">
        <v>763</v>
      </c>
      <c r="L451" s="5" t="s">
        <v>1164</v>
      </c>
    </row>
    <row r="452" spans="1:12" x14ac:dyDescent="0.25">
      <c r="A452" s="14" t="str">
        <f t="shared" si="7"/>
        <v>9702051</v>
      </c>
      <c r="B452" s="4">
        <v>9702051</v>
      </c>
      <c r="C452" s="5" t="s">
        <v>628</v>
      </c>
      <c r="D452" s="5" t="s">
        <v>224</v>
      </c>
      <c r="E452" s="5" t="s">
        <v>17</v>
      </c>
      <c r="F452" s="5">
        <v>14682</v>
      </c>
      <c r="G452" s="5" t="s">
        <v>18</v>
      </c>
      <c r="H452" s="6">
        <v>37795</v>
      </c>
      <c r="I452" s="6">
        <v>37795</v>
      </c>
      <c r="J452" s="5" t="s">
        <v>759</v>
      </c>
      <c r="K452" s="5" t="s">
        <v>41</v>
      </c>
      <c r="L452" s="5" t="s">
        <v>1165</v>
      </c>
    </row>
    <row r="453" spans="1:12" x14ac:dyDescent="0.25">
      <c r="A453" s="14" t="str">
        <f t="shared" si="7"/>
        <v>0306936</v>
      </c>
      <c r="B453" s="4">
        <v>306936</v>
      </c>
      <c r="C453" s="5" t="s">
        <v>629</v>
      </c>
      <c r="D453" s="5" t="s">
        <v>630</v>
      </c>
      <c r="E453" s="5" t="s">
        <v>17</v>
      </c>
      <c r="F453" s="5">
        <v>14617</v>
      </c>
      <c r="G453" s="5" t="s">
        <v>18</v>
      </c>
      <c r="H453" s="6">
        <v>38516</v>
      </c>
      <c r="I453" s="6">
        <v>38516</v>
      </c>
      <c r="J453" s="5" t="s">
        <v>759</v>
      </c>
      <c r="K453" s="5" t="s">
        <v>762</v>
      </c>
      <c r="L453" s="5" t="s">
        <v>1166</v>
      </c>
    </row>
    <row r="454" spans="1:12" x14ac:dyDescent="0.25">
      <c r="A454" s="14" t="str">
        <f t="shared" si="7"/>
        <v>1301258</v>
      </c>
      <c r="B454" s="4">
        <v>1301258</v>
      </c>
      <c r="C454" s="5" t="s">
        <v>631</v>
      </c>
      <c r="D454" s="5" t="s">
        <v>16</v>
      </c>
      <c r="E454" s="5" t="s">
        <v>17</v>
      </c>
      <c r="F454" s="5">
        <v>12210</v>
      </c>
      <c r="G454" s="5" t="s">
        <v>18</v>
      </c>
      <c r="H454" s="6">
        <v>41406</v>
      </c>
      <c r="I454" s="6">
        <v>41406</v>
      </c>
      <c r="J454" s="5" t="s">
        <v>759</v>
      </c>
      <c r="K454" s="5" t="s">
        <v>763</v>
      </c>
      <c r="L454" s="5" t="s">
        <v>1167</v>
      </c>
    </row>
    <row r="455" spans="1:12" x14ac:dyDescent="0.25">
      <c r="A455" s="14" t="str">
        <f t="shared" si="7"/>
        <v>0403980</v>
      </c>
      <c r="B455" s="4">
        <v>403980</v>
      </c>
      <c r="C455" s="5" t="s">
        <v>632</v>
      </c>
      <c r="D455" s="5" t="s">
        <v>624</v>
      </c>
      <c r="E455" s="5" t="s">
        <v>17</v>
      </c>
      <c r="F455" s="5">
        <v>16600</v>
      </c>
      <c r="G455" s="5" t="s">
        <v>18</v>
      </c>
      <c r="H455" s="6">
        <v>39418</v>
      </c>
      <c r="I455" s="6">
        <v>39418</v>
      </c>
      <c r="J455" s="5" t="s">
        <v>759</v>
      </c>
      <c r="K455" s="5" t="s">
        <v>19</v>
      </c>
      <c r="L455" s="5" t="s">
        <v>1168</v>
      </c>
    </row>
    <row r="456" spans="1:12" x14ac:dyDescent="0.25">
      <c r="A456" s="14" t="str">
        <f t="shared" si="7"/>
        <v>0008433</v>
      </c>
      <c r="B456" s="4">
        <v>8433</v>
      </c>
      <c r="C456" s="5" t="s">
        <v>633</v>
      </c>
      <c r="D456" s="5" t="s">
        <v>634</v>
      </c>
      <c r="E456" s="5" t="s">
        <v>17</v>
      </c>
      <c r="F456" s="5">
        <v>14624</v>
      </c>
      <c r="G456" s="5" t="s">
        <v>13</v>
      </c>
      <c r="H456" s="6">
        <v>36788</v>
      </c>
      <c r="I456" s="6">
        <v>36788</v>
      </c>
      <c r="J456" s="5" t="s">
        <v>759</v>
      </c>
      <c r="K456" s="5" t="s">
        <v>761</v>
      </c>
      <c r="L456" s="5" t="s">
        <v>1169</v>
      </c>
    </row>
    <row r="457" spans="1:12" x14ac:dyDescent="0.25">
      <c r="A457" s="14" t="str">
        <f t="shared" si="7"/>
        <v>0709741</v>
      </c>
      <c r="B457" s="4">
        <v>709741</v>
      </c>
      <c r="C457" s="5" t="s">
        <v>635</v>
      </c>
      <c r="D457" s="5" t="s">
        <v>63</v>
      </c>
      <c r="E457" s="5" t="s">
        <v>17</v>
      </c>
      <c r="F457" s="5">
        <v>12314</v>
      </c>
      <c r="G457" s="5" t="s">
        <v>151</v>
      </c>
      <c r="H457" s="6">
        <v>39341</v>
      </c>
      <c r="I457" s="6">
        <v>39341</v>
      </c>
      <c r="J457" s="5" t="s">
        <v>759</v>
      </c>
      <c r="K457" s="5" t="s">
        <v>763</v>
      </c>
      <c r="L457" s="5" t="s">
        <v>1170</v>
      </c>
    </row>
    <row r="458" spans="1:12" x14ac:dyDescent="0.25">
      <c r="A458" s="14" t="str">
        <f t="shared" si="7"/>
        <v>2004436</v>
      </c>
      <c r="B458" s="4">
        <v>2004436</v>
      </c>
      <c r="C458" s="5" t="s">
        <v>636</v>
      </c>
      <c r="D458" s="5" t="s">
        <v>637</v>
      </c>
      <c r="E458" s="5" t="s">
        <v>12</v>
      </c>
      <c r="F458" s="5">
        <v>17308</v>
      </c>
      <c r="G458" s="5" t="s">
        <v>30</v>
      </c>
      <c r="H458" s="6">
        <v>43366</v>
      </c>
      <c r="I458" s="5" t="s">
        <v>14</v>
      </c>
      <c r="J458" s="5" t="s">
        <v>759</v>
      </c>
      <c r="K458" s="5" t="s">
        <v>50</v>
      </c>
      <c r="L458" s="5" t="s">
        <v>744</v>
      </c>
    </row>
    <row r="459" spans="1:12" x14ac:dyDescent="0.25">
      <c r="A459" s="14" t="str">
        <f t="shared" si="7"/>
        <v>0001594</v>
      </c>
      <c r="B459" s="4">
        <v>1594</v>
      </c>
      <c r="C459" s="5" t="s">
        <v>638</v>
      </c>
      <c r="D459" s="5" t="s">
        <v>128</v>
      </c>
      <c r="E459" s="5" t="s">
        <v>17</v>
      </c>
      <c r="F459" s="5">
        <v>12314</v>
      </c>
      <c r="G459" s="5" t="s">
        <v>18</v>
      </c>
      <c r="H459" s="6">
        <v>36669</v>
      </c>
      <c r="I459" s="6">
        <v>36669</v>
      </c>
      <c r="J459" s="5" t="s">
        <v>759</v>
      </c>
      <c r="K459" s="5" t="s">
        <v>763</v>
      </c>
      <c r="L459" s="5" t="s">
        <v>1171</v>
      </c>
    </row>
    <row r="460" spans="1:12" x14ac:dyDescent="0.25">
      <c r="A460" s="14" t="str">
        <f t="shared" si="7"/>
        <v>9801077</v>
      </c>
      <c r="B460" s="4">
        <v>9801077</v>
      </c>
      <c r="C460" s="5" t="s">
        <v>639</v>
      </c>
      <c r="D460" s="5" t="s">
        <v>137</v>
      </c>
      <c r="E460" s="5" t="s">
        <v>17</v>
      </c>
      <c r="F460" s="5">
        <v>11115</v>
      </c>
      <c r="G460" s="5" t="s">
        <v>393</v>
      </c>
      <c r="H460" s="6">
        <v>36073</v>
      </c>
      <c r="I460" s="6">
        <v>36073</v>
      </c>
      <c r="J460" s="5" t="s">
        <v>759</v>
      </c>
      <c r="K460" s="5" t="s">
        <v>765</v>
      </c>
      <c r="L460" s="5" t="s">
        <v>1172</v>
      </c>
    </row>
    <row r="461" spans="1:12" x14ac:dyDescent="0.25">
      <c r="A461" s="14" t="str">
        <f t="shared" si="7"/>
        <v>9900929</v>
      </c>
      <c r="B461" s="4">
        <v>9900929</v>
      </c>
      <c r="C461" s="5" t="s">
        <v>639</v>
      </c>
      <c r="D461" s="5" t="s">
        <v>98</v>
      </c>
      <c r="E461" s="5" t="s">
        <v>17</v>
      </c>
      <c r="F461" s="5">
        <v>14400</v>
      </c>
      <c r="G461" s="5" t="s">
        <v>44</v>
      </c>
      <c r="H461" s="6">
        <v>36318</v>
      </c>
      <c r="I461" s="6">
        <v>36318</v>
      </c>
      <c r="J461" s="5" t="s">
        <v>759</v>
      </c>
      <c r="K461" s="5" t="s">
        <v>762</v>
      </c>
      <c r="L461" s="5" t="s">
        <v>1173</v>
      </c>
    </row>
    <row r="462" spans="1:12" x14ac:dyDescent="0.25">
      <c r="A462" s="14" t="str">
        <f t="shared" si="7"/>
        <v>1200088</v>
      </c>
      <c r="B462" s="4">
        <v>1200088</v>
      </c>
      <c r="C462" s="5" t="s">
        <v>639</v>
      </c>
      <c r="D462" s="5" t="s">
        <v>196</v>
      </c>
      <c r="E462" s="5" t="s">
        <v>17</v>
      </c>
      <c r="F462" s="5">
        <v>16500</v>
      </c>
      <c r="G462" s="5" t="s">
        <v>27</v>
      </c>
      <c r="H462" s="6">
        <v>40930</v>
      </c>
      <c r="I462" s="6">
        <v>40930</v>
      </c>
      <c r="J462" s="5" t="s">
        <v>759</v>
      </c>
      <c r="K462" s="5" t="s">
        <v>19</v>
      </c>
      <c r="L462" s="5" t="s">
        <v>1174</v>
      </c>
    </row>
    <row r="463" spans="1:12" x14ac:dyDescent="0.25">
      <c r="A463" s="14" t="str">
        <f t="shared" si="7"/>
        <v>0601294</v>
      </c>
      <c r="B463" s="4">
        <v>601294</v>
      </c>
      <c r="C463" s="5" t="s">
        <v>639</v>
      </c>
      <c r="D463" s="5" t="s">
        <v>117</v>
      </c>
      <c r="E463" s="5" t="s">
        <v>17</v>
      </c>
      <c r="F463" s="5">
        <v>14618</v>
      </c>
      <c r="G463" s="5" t="s">
        <v>18</v>
      </c>
      <c r="H463" s="6">
        <v>38844</v>
      </c>
      <c r="I463" s="6">
        <v>38844</v>
      </c>
      <c r="J463" s="5" t="s">
        <v>759</v>
      </c>
      <c r="K463" s="5" t="s">
        <v>41</v>
      </c>
      <c r="L463" s="5" t="s">
        <v>1175</v>
      </c>
    </row>
    <row r="464" spans="1:12" x14ac:dyDescent="0.25">
      <c r="A464" s="14" t="str">
        <f t="shared" si="7"/>
        <v>0701094</v>
      </c>
      <c r="B464" s="4">
        <v>701094</v>
      </c>
      <c r="C464" s="5" t="s">
        <v>639</v>
      </c>
      <c r="D464" s="5" t="s">
        <v>398</v>
      </c>
      <c r="E464" s="5" t="s">
        <v>17</v>
      </c>
      <c r="F464" s="5">
        <v>17308</v>
      </c>
      <c r="G464" s="5" t="s">
        <v>91</v>
      </c>
      <c r="H464" s="6">
        <v>39733</v>
      </c>
      <c r="I464" s="6">
        <v>39733</v>
      </c>
      <c r="J464" s="5" t="s">
        <v>759</v>
      </c>
      <c r="K464" s="5" t="s">
        <v>50</v>
      </c>
      <c r="L464" s="5" t="s">
        <v>1176</v>
      </c>
    </row>
    <row r="465" spans="1:12" x14ac:dyDescent="0.25">
      <c r="A465" s="14" t="str">
        <f t="shared" si="7"/>
        <v>9900119</v>
      </c>
      <c r="B465" s="4">
        <v>9900119</v>
      </c>
      <c r="C465" s="5" t="s">
        <v>639</v>
      </c>
      <c r="D465" s="5" t="s">
        <v>640</v>
      </c>
      <c r="E465" s="5" t="s">
        <v>17</v>
      </c>
      <c r="F465" s="5">
        <v>17301</v>
      </c>
      <c r="G465" s="5" t="s">
        <v>91</v>
      </c>
      <c r="H465" s="6">
        <v>36200</v>
      </c>
      <c r="I465" s="6">
        <v>36200</v>
      </c>
      <c r="J465" s="5" t="s">
        <v>759</v>
      </c>
      <c r="K465" s="5" t="s">
        <v>763</v>
      </c>
      <c r="L465" s="5" t="s">
        <v>1177</v>
      </c>
    </row>
    <row r="466" spans="1:12" x14ac:dyDescent="0.25">
      <c r="A466" s="14" t="str">
        <f t="shared" si="7"/>
        <v>0109009</v>
      </c>
      <c r="B466" s="4">
        <v>109009</v>
      </c>
      <c r="C466" s="5" t="s">
        <v>639</v>
      </c>
      <c r="D466" s="5" t="s">
        <v>175</v>
      </c>
      <c r="E466" s="5" t="s">
        <v>17</v>
      </c>
      <c r="F466" s="5">
        <v>23321</v>
      </c>
      <c r="G466" s="5" t="s">
        <v>91</v>
      </c>
      <c r="H466" s="6">
        <v>37151</v>
      </c>
      <c r="I466" s="6">
        <v>38285</v>
      </c>
      <c r="J466" s="5" t="s">
        <v>759</v>
      </c>
      <c r="K466" s="5" t="s">
        <v>50</v>
      </c>
      <c r="L466" s="5" t="s">
        <v>1178</v>
      </c>
    </row>
    <row r="467" spans="1:12" x14ac:dyDescent="0.25">
      <c r="A467" s="14" t="str">
        <f t="shared" si="7"/>
        <v>9201526</v>
      </c>
      <c r="B467" s="4">
        <v>9201526</v>
      </c>
      <c r="C467" s="5" t="s">
        <v>641</v>
      </c>
      <c r="D467" s="5" t="s">
        <v>84</v>
      </c>
      <c r="E467" s="5" t="s">
        <v>17</v>
      </c>
      <c r="F467" s="5">
        <v>11110</v>
      </c>
      <c r="G467" s="5" t="s">
        <v>18</v>
      </c>
      <c r="H467" s="6">
        <v>33917</v>
      </c>
      <c r="I467" s="6">
        <v>33917</v>
      </c>
      <c r="J467" s="5" t="s">
        <v>759</v>
      </c>
      <c r="K467" s="5" t="s">
        <v>765</v>
      </c>
      <c r="L467" s="5" t="s">
        <v>1179</v>
      </c>
    </row>
    <row r="468" spans="1:12" x14ac:dyDescent="0.25">
      <c r="A468" s="14" t="str">
        <f t="shared" si="7"/>
        <v>0108621</v>
      </c>
      <c r="B468" s="4">
        <v>108621</v>
      </c>
      <c r="C468" s="5" t="s">
        <v>642</v>
      </c>
      <c r="D468" s="5" t="s">
        <v>169</v>
      </c>
      <c r="E468" s="5" t="s">
        <v>17</v>
      </c>
      <c r="F468" s="5">
        <v>17301</v>
      </c>
      <c r="G468" s="5" t="s">
        <v>91</v>
      </c>
      <c r="H468" s="6">
        <v>37116</v>
      </c>
      <c r="I468" s="6">
        <v>37116</v>
      </c>
      <c r="J468" s="5" t="s">
        <v>759</v>
      </c>
      <c r="K468" s="5" t="s">
        <v>763</v>
      </c>
      <c r="L468" s="5" t="s">
        <v>1180</v>
      </c>
    </row>
    <row r="469" spans="1:12" x14ac:dyDescent="0.25">
      <c r="A469" s="14" t="str">
        <f t="shared" si="7"/>
        <v>0902478</v>
      </c>
      <c r="B469" s="4">
        <v>902478</v>
      </c>
      <c r="C469" s="5" t="s">
        <v>643</v>
      </c>
      <c r="D469" s="5" t="s">
        <v>644</v>
      </c>
      <c r="E469" s="5" t="s">
        <v>12</v>
      </c>
      <c r="F469" s="5">
        <v>11311</v>
      </c>
      <c r="G469" s="5" t="s">
        <v>27</v>
      </c>
      <c r="H469" s="6">
        <v>40104</v>
      </c>
      <c r="I469" s="5" t="s">
        <v>14</v>
      </c>
      <c r="J469" s="5" t="s">
        <v>759</v>
      </c>
      <c r="K469" s="5" t="s">
        <v>767</v>
      </c>
      <c r="L469" s="5" t="s">
        <v>1181</v>
      </c>
    </row>
    <row r="470" spans="1:12" x14ac:dyDescent="0.25">
      <c r="A470" s="14" t="str">
        <f t="shared" si="7"/>
        <v>9803339</v>
      </c>
      <c r="B470" s="4">
        <v>9803339</v>
      </c>
      <c r="C470" s="5" t="s">
        <v>645</v>
      </c>
      <c r="D470" s="5" t="s">
        <v>301</v>
      </c>
      <c r="E470" s="5" t="s">
        <v>17</v>
      </c>
      <c r="F470" s="5">
        <v>14650</v>
      </c>
      <c r="G470" s="5" t="s">
        <v>18</v>
      </c>
      <c r="H470" s="6">
        <v>36402</v>
      </c>
      <c r="I470" s="6">
        <v>36402</v>
      </c>
      <c r="J470" s="5" t="s">
        <v>759</v>
      </c>
      <c r="K470" s="5" t="s">
        <v>761</v>
      </c>
      <c r="L470" s="5" t="s">
        <v>815</v>
      </c>
    </row>
    <row r="471" spans="1:12" x14ac:dyDescent="0.25">
      <c r="A471" s="14" t="str">
        <f t="shared" si="7"/>
        <v>0907915</v>
      </c>
      <c r="B471" s="4">
        <v>907915</v>
      </c>
      <c r="C471" s="5" t="s">
        <v>645</v>
      </c>
      <c r="D471" s="5" t="s">
        <v>224</v>
      </c>
      <c r="E471" s="5" t="s">
        <v>17</v>
      </c>
      <c r="F471" s="5">
        <v>14682</v>
      </c>
      <c r="G471" s="5" t="s">
        <v>38</v>
      </c>
      <c r="H471" s="6">
        <v>40041</v>
      </c>
      <c r="I471" s="6">
        <v>40041</v>
      </c>
      <c r="J471" s="5" t="s">
        <v>759</v>
      </c>
      <c r="K471" s="5" t="s">
        <v>41</v>
      </c>
      <c r="L471" s="5" t="s">
        <v>1181</v>
      </c>
    </row>
    <row r="472" spans="1:12" x14ac:dyDescent="0.25">
      <c r="A472" s="14" t="str">
        <f t="shared" si="7"/>
        <v>0114900</v>
      </c>
      <c r="B472" s="4">
        <v>114900</v>
      </c>
      <c r="C472" s="5" t="s">
        <v>646</v>
      </c>
      <c r="D472" s="5" t="s">
        <v>54</v>
      </c>
      <c r="E472" s="5" t="s">
        <v>17</v>
      </c>
      <c r="F472" s="5">
        <v>14639</v>
      </c>
      <c r="G472" s="5" t="s">
        <v>18</v>
      </c>
      <c r="H472" s="6">
        <v>37300</v>
      </c>
      <c r="I472" s="6">
        <v>37788</v>
      </c>
      <c r="J472" s="5" t="s">
        <v>759</v>
      </c>
      <c r="K472" s="5" t="s">
        <v>41</v>
      </c>
      <c r="L472" s="5" t="s">
        <v>1182</v>
      </c>
    </row>
    <row r="473" spans="1:12" x14ac:dyDescent="0.25">
      <c r="A473" s="14" t="str">
        <f t="shared" si="7"/>
        <v>0613679</v>
      </c>
      <c r="B473" s="4">
        <v>613679</v>
      </c>
      <c r="C473" s="5" t="s">
        <v>646</v>
      </c>
      <c r="D473" s="5" t="s">
        <v>647</v>
      </c>
      <c r="E473" s="5" t="s">
        <v>17</v>
      </c>
      <c r="F473" s="5">
        <v>14624</v>
      </c>
      <c r="G473" s="5" t="s">
        <v>13</v>
      </c>
      <c r="H473" s="6">
        <v>39033</v>
      </c>
      <c r="I473" s="5" t="s">
        <v>14</v>
      </c>
      <c r="J473" s="5" t="s">
        <v>770</v>
      </c>
      <c r="K473" s="5" t="s">
        <v>761</v>
      </c>
      <c r="L473" s="5" t="s">
        <v>745</v>
      </c>
    </row>
    <row r="474" spans="1:12" x14ac:dyDescent="0.25">
      <c r="A474" s="14" t="str">
        <f t="shared" si="7"/>
        <v>8901043</v>
      </c>
      <c r="B474" s="4">
        <v>8901043</v>
      </c>
      <c r="C474" s="5" t="s">
        <v>648</v>
      </c>
      <c r="D474" s="5" t="s">
        <v>447</v>
      </c>
      <c r="E474" s="5" t="s">
        <v>17</v>
      </c>
      <c r="F474" s="5">
        <v>17308</v>
      </c>
      <c r="G474" s="5" t="s">
        <v>30</v>
      </c>
      <c r="H474" s="6">
        <v>33120</v>
      </c>
      <c r="I474" s="6">
        <v>32804</v>
      </c>
      <c r="J474" s="5" t="s">
        <v>759</v>
      </c>
      <c r="K474" s="5" t="s">
        <v>50</v>
      </c>
      <c r="L474" s="5" t="s">
        <v>1183</v>
      </c>
    </row>
    <row r="475" spans="1:12" x14ac:dyDescent="0.25">
      <c r="A475" s="14" t="str">
        <f t="shared" si="7"/>
        <v>0000505</v>
      </c>
      <c r="B475" s="4">
        <v>505</v>
      </c>
      <c r="C475" s="5" t="s">
        <v>649</v>
      </c>
      <c r="D475" s="5" t="s">
        <v>54</v>
      </c>
      <c r="E475" s="5" t="s">
        <v>17</v>
      </c>
      <c r="F475" s="5">
        <v>18010</v>
      </c>
      <c r="G475" s="5" t="s">
        <v>27</v>
      </c>
      <c r="H475" s="6">
        <v>36588</v>
      </c>
      <c r="I475" s="6">
        <v>37081</v>
      </c>
      <c r="J475" s="5" t="s">
        <v>759</v>
      </c>
      <c r="K475" s="5" t="s">
        <v>766</v>
      </c>
      <c r="L475" s="10" t="s">
        <v>754</v>
      </c>
    </row>
    <row r="476" spans="1:12" x14ac:dyDescent="0.25">
      <c r="A476" s="14" t="str">
        <f t="shared" si="7"/>
        <v>0001354</v>
      </c>
      <c r="B476" s="4">
        <v>1354</v>
      </c>
      <c r="C476" s="5" t="s">
        <v>650</v>
      </c>
      <c r="D476" s="5" t="s">
        <v>651</v>
      </c>
      <c r="E476" s="5" t="s">
        <v>17</v>
      </c>
      <c r="F476" s="5">
        <v>14624</v>
      </c>
      <c r="G476" s="5" t="s">
        <v>13</v>
      </c>
      <c r="H476" s="6">
        <v>36661</v>
      </c>
      <c r="I476" s="6">
        <v>36661</v>
      </c>
      <c r="J476" s="5" t="s">
        <v>759</v>
      </c>
      <c r="K476" s="5" t="s">
        <v>761</v>
      </c>
      <c r="L476" s="5" t="s">
        <v>1184</v>
      </c>
    </row>
    <row r="477" spans="1:12" x14ac:dyDescent="0.25">
      <c r="A477" s="14" t="str">
        <f t="shared" si="7"/>
        <v>2004861</v>
      </c>
      <c r="B477" s="4">
        <v>2004861</v>
      </c>
      <c r="C477" s="5" t="s">
        <v>652</v>
      </c>
      <c r="D477" s="5" t="s">
        <v>96</v>
      </c>
      <c r="E477" s="5" t="s">
        <v>354</v>
      </c>
      <c r="F477" s="5">
        <v>14619</v>
      </c>
      <c r="G477" s="5" t="s">
        <v>99</v>
      </c>
      <c r="H477" s="6">
        <v>43471</v>
      </c>
      <c r="I477" s="5" t="s">
        <v>14</v>
      </c>
      <c r="J477" s="5" t="s">
        <v>770</v>
      </c>
      <c r="K477" s="5" t="s">
        <v>33</v>
      </c>
      <c r="L477" s="10" t="s">
        <v>755</v>
      </c>
    </row>
    <row r="478" spans="1:12" x14ac:dyDescent="0.25">
      <c r="A478" s="14" t="str">
        <f t="shared" si="7"/>
        <v>0804096</v>
      </c>
      <c r="B478" s="4">
        <v>804096</v>
      </c>
      <c r="C478" s="5" t="s">
        <v>653</v>
      </c>
      <c r="D478" s="5" t="s">
        <v>654</v>
      </c>
      <c r="E478" s="5" t="s">
        <v>17</v>
      </c>
      <c r="F478" s="5">
        <v>15475</v>
      </c>
      <c r="G478" s="5" t="s">
        <v>199</v>
      </c>
      <c r="H478" s="6">
        <v>39593</v>
      </c>
      <c r="I478" s="6">
        <v>39593</v>
      </c>
      <c r="J478" s="5" t="s">
        <v>759</v>
      </c>
      <c r="K478" s="5" t="s">
        <v>767</v>
      </c>
      <c r="L478" s="5" t="s">
        <v>1185</v>
      </c>
    </row>
    <row r="479" spans="1:12" x14ac:dyDescent="0.25">
      <c r="A479" s="14" t="str">
        <f t="shared" si="7"/>
        <v>0405472</v>
      </c>
      <c r="B479" s="4">
        <v>405472</v>
      </c>
      <c r="C479" s="5" t="s">
        <v>655</v>
      </c>
      <c r="D479" s="5" t="s">
        <v>348</v>
      </c>
      <c r="E479" s="5" t="s">
        <v>17</v>
      </c>
      <c r="F479" s="5">
        <v>14624</v>
      </c>
      <c r="G479" s="5" t="s">
        <v>13</v>
      </c>
      <c r="H479" s="6">
        <v>38278</v>
      </c>
      <c r="I479" s="6">
        <v>41673</v>
      </c>
      <c r="J479" s="5" t="s">
        <v>759</v>
      </c>
      <c r="K479" s="5" t="s">
        <v>761</v>
      </c>
      <c r="L479" s="5" t="s">
        <v>1186</v>
      </c>
    </row>
    <row r="480" spans="1:12" x14ac:dyDescent="0.25">
      <c r="A480" s="14" t="str">
        <f t="shared" si="7"/>
        <v>9103276</v>
      </c>
      <c r="B480" s="4">
        <v>9103276</v>
      </c>
      <c r="C480" s="5" t="s">
        <v>656</v>
      </c>
      <c r="D480" s="5" t="s">
        <v>657</v>
      </c>
      <c r="E480" s="5" t="s">
        <v>17</v>
      </c>
      <c r="F480" s="5">
        <v>12550</v>
      </c>
      <c r="G480" s="5" t="s">
        <v>91</v>
      </c>
      <c r="H480" s="6">
        <v>33379</v>
      </c>
      <c r="I480" s="6">
        <v>33882</v>
      </c>
      <c r="J480" s="5" t="s">
        <v>759</v>
      </c>
      <c r="K480" s="5" t="s">
        <v>50</v>
      </c>
      <c r="L480" s="5" t="s">
        <v>1187</v>
      </c>
    </row>
    <row r="481" spans="1:12" x14ac:dyDescent="0.25">
      <c r="A481" s="14" t="str">
        <f t="shared" si="7"/>
        <v>0802793</v>
      </c>
      <c r="B481" s="4">
        <v>802793</v>
      </c>
      <c r="C481" s="5" t="s">
        <v>658</v>
      </c>
      <c r="D481" s="5" t="s">
        <v>313</v>
      </c>
      <c r="E481" s="5" t="s">
        <v>17</v>
      </c>
      <c r="F481" s="5">
        <v>12316</v>
      </c>
      <c r="G481" s="5" t="s">
        <v>18</v>
      </c>
      <c r="H481" s="6">
        <v>39593</v>
      </c>
      <c r="I481" s="6">
        <v>39593</v>
      </c>
      <c r="J481" s="5" t="s">
        <v>759</v>
      </c>
      <c r="K481" s="5" t="s">
        <v>763</v>
      </c>
      <c r="L481" s="5" t="s">
        <v>1188</v>
      </c>
    </row>
    <row r="482" spans="1:12" x14ac:dyDescent="0.25">
      <c r="A482" s="14" t="str">
        <f t="shared" si="7"/>
        <v>0404889</v>
      </c>
      <c r="B482" s="4">
        <v>404889</v>
      </c>
      <c r="C482" s="5" t="s">
        <v>659</v>
      </c>
      <c r="D482" s="5" t="s">
        <v>660</v>
      </c>
      <c r="E482" s="5" t="s">
        <v>17</v>
      </c>
      <c r="F482" s="5">
        <v>16600</v>
      </c>
      <c r="G482" s="5" t="s">
        <v>18</v>
      </c>
      <c r="H482" s="6">
        <v>38173</v>
      </c>
      <c r="I482" s="6">
        <v>38173</v>
      </c>
      <c r="J482" s="5" t="s">
        <v>759</v>
      </c>
      <c r="K482" s="5" t="s">
        <v>19</v>
      </c>
      <c r="L482" s="5" t="s">
        <v>1189</v>
      </c>
    </row>
    <row r="483" spans="1:12" x14ac:dyDescent="0.25">
      <c r="A483" s="14" t="str">
        <f t="shared" si="7"/>
        <v>0200279</v>
      </c>
      <c r="B483" s="4">
        <v>200279</v>
      </c>
      <c r="C483" s="5" t="s">
        <v>661</v>
      </c>
      <c r="D483" s="5" t="s">
        <v>115</v>
      </c>
      <c r="E483" s="5" t="s">
        <v>17</v>
      </c>
      <c r="F483" s="5">
        <v>14639</v>
      </c>
      <c r="G483" s="5" t="s">
        <v>18</v>
      </c>
      <c r="H483" s="6">
        <v>37284</v>
      </c>
      <c r="I483" s="6">
        <v>37284</v>
      </c>
      <c r="J483" s="5" t="s">
        <v>759</v>
      </c>
      <c r="K483" s="5" t="s">
        <v>41</v>
      </c>
      <c r="L483" s="5" t="s">
        <v>1190</v>
      </c>
    </row>
    <row r="484" spans="1:12" x14ac:dyDescent="0.25">
      <c r="A484" s="14" t="str">
        <f t="shared" si="7"/>
        <v>8705790</v>
      </c>
      <c r="B484" s="4">
        <v>8705790</v>
      </c>
      <c r="C484" s="5" t="s">
        <v>662</v>
      </c>
      <c r="D484" s="5" t="s">
        <v>157</v>
      </c>
      <c r="E484" s="5" t="s">
        <v>17</v>
      </c>
      <c r="F484" s="5">
        <v>12510</v>
      </c>
      <c r="G484" s="5" t="s">
        <v>27</v>
      </c>
      <c r="H484" s="6">
        <v>32342</v>
      </c>
      <c r="I484" s="6">
        <v>37780</v>
      </c>
      <c r="J484" s="5" t="s">
        <v>759</v>
      </c>
      <c r="K484" s="5" t="s">
        <v>50</v>
      </c>
      <c r="L484" s="5" t="s">
        <v>1191</v>
      </c>
    </row>
    <row r="485" spans="1:12" x14ac:dyDescent="0.25">
      <c r="A485" s="14" t="str">
        <f t="shared" si="7"/>
        <v>0101212</v>
      </c>
      <c r="B485" s="4">
        <v>101212</v>
      </c>
      <c r="C485" s="5" t="s">
        <v>663</v>
      </c>
      <c r="D485" s="5" t="s">
        <v>580</v>
      </c>
      <c r="E485" s="5" t="s">
        <v>17</v>
      </c>
      <c r="F485" s="5">
        <v>26331</v>
      </c>
      <c r="G485" s="5" t="s">
        <v>24</v>
      </c>
      <c r="H485" s="6">
        <v>39397</v>
      </c>
      <c r="I485" s="6">
        <v>39397</v>
      </c>
      <c r="J485" s="5" t="s">
        <v>759</v>
      </c>
      <c r="K485" s="5" t="s">
        <v>766</v>
      </c>
      <c r="L485" s="5" t="s">
        <v>1192</v>
      </c>
    </row>
    <row r="486" spans="1:12" x14ac:dyDescent="0.25">
      <c r="A486" s="14" t="str">
        <f t="shared" si="7"/>
        <v>8805665</v>
      </c>
      <c r="B486" s="4">
        <v>8805665</v>
      </c>
      <c r="C486" s="5" t="s">
        <v>664</v>
      </c>
      <c r="D486" s="5" t="s">
        <v>665</v>
      </c>
      <c r="E486" s="5" t="s">
        <v>17</v>
      </c>
      <c r="F486" s="5">
        <v>16700</v>
      </c>
      <c r="G486" s="5" t="s">
        <v>18</v>
      </c>
      <c r="H486" s="6">
        <v>32335</v>
      </c>
      <c r="I486" s="6">
        <v>36621</v>
      </c>
      <c r="J486" s="5" t="s">
        <v>759</v>
      </c>
      <c r="K486" s="5" t="s">
        <v>19</v>
      </c>
      <c r="L486" s="5" t="s">
        <v>1193</v>
      </c>
    </row>
    <row r="487" spans="1:12" x14ac:dyDescent="0.25">
      <c r="A487" s="14" t="str">
        <f t="shared" si="7"/>
        <v>0000485</v>
      </c>
      <c r="B487" s="8">
        <f>COUNTA(B2:B486)</f>
        <v>485</v>
      </c>
    </row>
  </sheetData>
  <autoFilter ref="B1:L487"/>
  <hyperlinks>
    <hyperlink ref="L294" r:id="rId1"/>
    <hyperlink ref="L230" r:id="rId2"/>
    <hyperlink ref="L257" r:id="rId3"/>
    <hyperlink ref="L326" r:id="rId4"/>
    <hyperlink ref="L366" r:id="rId5"/>
    <hyperlink ref="L400" r:id="rId6"/>
    <hyperlink ref="L392" r:id="rId7" display="veronique.prudhomme@saq.qc.ca"/>
    <hyperlink ref="L408" r:id="rId8"/>
    <hyperlink ref="L448" r:id="rId9"/>
    <hyperlink ref="L475" r:id="rId10"/>
    <hyperlink ref="L477" r:id="rId11"/>
    <hyperlink ref="L179" r:id="rId12"/>
    <hyperlink ref="L49" r:id="rId13"/>
    <hyperlink ref="L116" r:id="rId14"/>
  </hyperlinks>
  <pageMargins left="0" right="0" top="0.74803149606299213" bottom="0.74803149606299213" header="0.31496062992125984" footer="0.31496062992125984"/>
  <pageSetup paperSize="5" scale="85" orientation="landscape" verticalDpi="0" r:id="rId15"/>
  <headerFooter>
    <oddHeader>&amp;CCOTISATIONS PROFESSIONNELLES AU 2019-01-05&amp;RP.&amp;P de &amp;N</oddHeader>
  </headerFooter>
  <legacyDrawing r:id="rId1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5"/>
  <sheetViews>
    <sheetView workbookViewId="0">
      <selection activeCell="A15" sqref="A15"/>
    </sheetView>
  </sheetViews>
  <sheetFormatPr baseColWidth="10" defaultRowHeight="15" x14ac:dyDescent="0.25"/>
  <cols>
    <col min="1" max="1" width="24" customWidth="1"/>
    <col min="2" max="2" width="23.42578125" customWidth="1"/>
    <col min="3" max="3" width="26" bestFit="1" customWidth="1"/>
    <col min="4" max="4" width="34.5703125" bestFit="1" customWidth="1"/>
  </cols>
  <sheetData>
    <row r="2" spans="1:4" x14ac:dyDescent="0.25">
      <c r="B2" t="s">
        <v>789</v>
      </c>
      <c r="C2" t="s">
        <v>666</v>
      </c>
      <c r="D2" t="s">
        <v>788</v>
      </c>
    </row>
    <row r="3" spans="1:4" x14ac:dyDescent="0.25">
      <c r="A3" s="15" t="s">
        <v>764</v>
      </c>
      <c r="B3">
        <v>5754</v>
      </c>
      <c r="C3" s="5" t="s">
        <v>807</v>
      </c>
      <c r="D3" s="16" t="s">
        <v>790</v>
      </c>
    </row>
    <row r="4" spans="1:4" x14ac:dyDescent="0.25">
      <c r="A4" s="15" t="s">
        <v>19</v>
      </c>
      <c r="B4">
        <v>6142</v>
      </c>
      <c r="C4" s="5" t="s">
        <v>808</v>
      </c>
      <c r="D4" s="16" t="s">
        <v>791</v>
      </c>
    </row>
    <row r="5" spans="1:4" x14ac:dyDescent="0.25">
      <c r="A5" s="15" t="s">
        <v>762</v>
      </c>
      <c r="B5">
        <v>5072</v>
      </c>
      <c r="C5" s="5" t="s">
        <v>809</v>
      </c>
      <c r="D5" s="16" t="s">
        <v>792</v>
      </c>
    </row>
    <row r="6" spans="1:4" x14ac:dyDescent="0.25">
      <c r="A6" s="15" t="s">
        <v>766</v>
      </c>
      <c r="B6">
        <v>6204</v>
      </c>
      <c r="C6" s="5" t="s">
        <v>810</v>
      </c>
      <c r="D6" s="16" t="s">
        <v>806</v>
      </c>
    </row>
    <row r="7" spans="1:4" x14ac:dyDescent="0.25">
      <c r="A7" s="15" t="s">
        <v>761</v>
      </c>
      <c r="B7">
        <v>5213</v>
      </c>
      <c r="C7" s="5" t="s">
        <v>811</v>
      </c>
      <c r="D7" s="16" t="s">
        <v>805</v>
      </c>
    </row>
    <row r="8" spans="1:4" x14ac:dyDescent="0.25">
      <c r="A8" s="15" t="s">
        <v>763</v>
      </c>
      <c r="B8">
        <v>5317</v>
      </c>
      <c r="C8" s="5" t="s">
        <v>701</v>
      </c>
      <c r="D8" s="16" t="s">
        <v>793</v>
      </c>
    </row>
    <row r="9" spans="1:4" x14ac:dyDescent="0.25">
      <c r="A9" s="15" t="s">
        <v>33</v>
      </c>
      <c r="B9">
        <v>5033</v>
      </c>
      <c r="C9" s="5" t="s">
        <v>812</v>
      </c>
      <c r="D9" s="16" t="s">
        <v>794</v>
      </c>
    </row>
    <row r="10" spans="1:4" x14ac:dyDescent="0.25">
      <c r="A10" s="15" t="s">
        <v>768</v>
      </c>
      <c r="B10">
        <v>6512</v>
      </c>
      <c r="C10" s="16" t="s">
        <v>799</v>
      </c>
      <c r="D10" s="16" t="s">
        <v>795</v>
      </c>
    </row>
    <row r="11" spans="1:4" x14ac:dyDescent="0.25">
      <c r="A11" s="15" t="s">
        <v>41</v>
      </c>
      <c r="B11">
        <v>5178</v>
      </c>
      <c r="C11" s="5" t="s">
        <v>813</v>
      </c>
      <c r="D11" s="16" t="s">
        <v>796</v>
      </c>
    </row>
    <row r="12" spans="1:4" x14ac:dyDescent="0.25">
      <c r="A12" s="15" t="s">
        <v>767</v>
      </c>
      <c r="B12">
        <v>6003</v>
      </c>
      <c r="C12" s="5" t="s">
        <v>814</v>
      </c>
      <c r="D12" s="16" t="s">
        <v>804</v>
      </c>
    </row>
    <row r="13" spans="1:4" x14ac:dyDescent="0.25">
      <c r="A13" s="15" t="s">
        <v>765</v>
      </c>
      <c r="B13">
        <v>5714</v>
      </c>
      <c r="C13" s="5" t="s">
        <v>800</v>
      </c>
      <c r="D13" s="16" t="s">
        <v>797</v>
      </c>
    </row>
    <row r="14" spans="1:4" x14ac:dyDescent="0.25">
      <c r="A14" s="15" t="s">
        <v>50</v>
      </c>
      <c r="B14">
        <v>5297</v>
      </c>
      <c r="C14" s="5" t="s">
        <v>801</v>
      </c>
      <c r="D14" s="16" t="s">
        <v>798</v>
      </c>
    </row>
    <row r="15" spans="1:4" x14ac:dyDescent="0.25">
      <c r="A15" s="15" t="s">
        <v>802</v>
      </c>
      <c r="B15">
        <v>5027</v>
      </c>
      <c r="C15" s="5" t="s">
        <v>815</v>
      </c>
      <c r="D15" s="16" t="s">
        <v>803</v>
      </c>
    </row>
  </sheetData>
  <hyperlinks>
    <hyperlink ref="D3" r:id="rId1"/>
    <hyperlink ref="D4" r:id="rId2"/>
    <hyperlink ref="D5" r:id="rId3"/>
    <hyperlink ref="D6" r:id="rId4"/>
    <hyperlink ref="D7" r:id="rId5"/>
    <hyperlink ref="D8" r:id="rId6"/>
    <hyperlink ref="D9" r:id="rId7"/>
    <hyperlink ref="D10" r:id="rId8"/>
    <hyperlink ref="D11" r:id="rId9"/>
    <hyperlink ref="D13" r:id="rId10"/>
    <hyperlink ref="D14" r:id="rId11"/>
    <hyperlink ref="D15" r:id="rId12"/>
    <hyperlink ref="D12" r:id="rId13"/>
    <hyperlink ref="C10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Information Membre</vt:lpstr>
      <vt:lpstr>SPTP(P10)</vt:lpstr>
      <vt:lpstr>Coordonnées délégué</vt:lpstr>
      <vt:lpstr>'SPTP(P10)'!Impression_des_titres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Danielle Ste-Marie</dc:creator>
  <cp:lastModifiedBy>Maheu, Yanik</cp:lastModifiedBy>
  <cp:lastPrinted>2019-01-16T13:53:38Z</cp:lastPrinted>
  <dcterms:created xsi:type="dcterms:W3CDTF">2019-01-16T13:44:57Z</dcterms:created>
  <dcterms:modified xsi:type="dcterms:W3CDTF">2019-01-23T03:01:25Z</dcterms:modified>
</cp:coreProperties>
</file>